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2" activeTab="1"/>
  </bookViews>
  <sheets>
    <sheet name="1. Доходы" sheetId="1" r:id="rId1"/>
    <sheet name="2. Расходы" sheetId="2" r:id="rId2"/>
    <sheet name="3. Источники" sheetId="3" r:id="rId3"/>
  </sheets>
  <calcPr calcId="124519" refMode="R1C1"/>
</workbook>
</file>

<file path=xl/calcChain.xml><?xml version="1.0" encoding="utf-8"?>
<calcChain xmlns="http://schemas.openxmlformats.org/spreadsheetml/2006/main">
  <c r="L12" i="3"/>
  <c r="L6"/>
  <c r="L139" i="2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6"/>
  <c r="L34" i="1"/>
  <c r="L35"/>
  <c r="L29"/>
  <c r="L28"/>
  <c r="L27"/>
  <c r="L26"/>
  <c r="L25"/>
  <c r="L24"/>
  <c r="L23"/>
  <c r="L22"/>
  <c r="L21"/>
  <c r="L20"/>
  <c r="L19"/>
  <c r="L18"/>
  <c r="L14"/>
</calcChain>
</file>

<file path=xl/sharedStrings.xml><?xml version="1.0" encoding="utf-8"?>
<sst xmlns="http://schemas.openxmlformats.org/spreadsheetml/2006/main" count="1253" uniqueCount="314">
  <si>
    <t>ОТЧЕТ ОБ ИСПОЛНЕНИИ БЮДЖЕТА</t>
  </si>
  <si>
    <t>коды</t>
  </si>
  <si>
    <t>Форма по ОКУД</t>
  </si>
  <si>
    <t>0503117</t>
  </si>
  <si>
    <t>на</t>
  </si>
  <si>
    <t>1 апреля 2025 г.</t>
  </si>
  <si>
    <t>Дата</t>
  </si>
  <si>
    <t>01.04.2025</t>
  </si>
  <si>
    <t>по ОКПО</t>
  </si>
  <si>
    <t>Наименование финансового органа</t>
  </si>
  <si>
    <t>АДМИНИСТРАЦИЯ МИХАЙЛОВСКОГО СЕЛЬСОВЕТА РЫЛЬСКОГО РАЙОНА</t>
  </si>
  <si>
    <t>044</t>
  </si>
  <si>
    <t>Наименование публично-правового образования</t>
  </si>
  <si>
    <t>Михайловский сельсовет</t>
  </si>
  <si>
    <t>по ОКТМО</t>
  </si>
  <si>
    <t>38634464</t>
  </si>
  <si>
    <t>Периодичность: месячная,квартальная, годовая</t>
  </si>
  <si>
    <t>Единица измерения</t>
  </si>
  <si>
    <t>руб.</t>
  </si>
  <si>
    <t>383</t>
  </si>
  <si>
    <t>1. Доходы бюджета</t>
  </si>
  <si>
    <t xml:space="preserve"> Наименование показателя</t>
  </si>
  <si>
    <t>Код
стро-
ки</t>
  </si>
  <si>
    <t>Код дохода по бюджетной классификации</t>
  </si>
  <si>
    <t>Утвержденные бюджетные 
назначения</t>
  </si>
  <si>
    <t>Исполнено</t>
  </si>
  <si>
    <t>Неисполненные назначения</t>
  </si>
  <si>
    <t>1</t>
  </si>
  <si>
    <t>2</t>
  </si>
  <si>
    <t>3</t>
  </si>
  <si>
    <t>4</t>
  </si>
  <si>
    <t>5</t>
  </si>
  <si>
    <t>6</t>
  </si>
  <si>
    <t>Доходы бюджета - всего</t>
  </si>
  <si>
    <t>010</t>
  </si>
  <si>
    <t>x</t>
  </si>
  <si>
    <t>нераспределенные</t>
  </si>
  <si>
    <t>распределенные</t>
  </si>
  <si>
    <t>в том числе:</t>
  </si>
  <si>
    <t xml:space="preserve"> </t>
  </si>
  <si>
    <t>БЕЗВОЗМЕЗДНЫЕ ПОСТУПЛЕНИЯ</t>
  </si>
  <si>
    <t>001</t>
  </si>
  <si>
    <t>2000000000</t>
  </si>
  <si>
    <t>0000</t>
  </si>
  <si>
    <t>000</t>
  </si>
  <si>
    <t>БЕЗВОЗМЕЗДНЫЕ ПОСТУПЛЕНИЯ ОТ ДРУГИХ БЮДЖЕТОВ БЮДЖЕТНОЙ СИСТЕМЫ РОССИЙСКОЙ ФЕДЕРАЦИИ</t>
  </si>
  <si>
    <t>2020000000</t>
  </si>
  <si>
    <t>Дотации бюджетам бюджетной системы Российской Федерации</t>
  </si>
  <si>
    <t>2021000000</t>
  </si>
  <si>
    <t>150</t>
  </si>
  <si>
    <t>Дотации бюджетам на поддержку мер по обеспечению сбалансированности бюджетов</t>
  </si>
  <si>
    <t>2021500200</t>
  </si>
  <si>
    <t>Дотации бюджетам сельских поселений на поддержку мер по обеспечению сбалансированности бюджетов</t>
  </si>
  <si>
    <t>2021500210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</si>
  <si>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</si>
  <si>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</t>
  </si>
  <si>
    <t>Дотации бюджетам сельских поселений на выравнивание бюджетной обеспеченности из бюджетов муниципальных районов</t>
  </si>
  <si>
    <t>2021600110</t>
  </si>
  <si>
    <t>Субвенции бюджетам бюджетной системы Российской Федерации</t>
  </si>
  <si>
    <t>2023000000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</si>
  <si>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</si>
  <si>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2023511800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</si>
  <si>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</si>
  <si>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</t>
  </si>
  <si>
    <t>Иные межбюджетные трансферты</t>
  </si>
  <si>
    <t>2024000000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</si>
  <si>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</si>
  <si>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</si>
  <si>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</si>
  <si>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</t>
  </si>
  <si>
    <t>ВОЗВРАТ ОСТАТКОВ СУБСИДИЙ, СУБВЕНЦИЙ И ИНЫХ МЕЖБЮДЖЕТНЫХ ТРАНСФЕРТОВ, ИМЕЮЩИХ ЦЕЛЕВОЕ НАЗНАЧЕНИЕ, ПРОШЛЫХ ЛЕТ</t>
  </si>
  <si>
    <t>2190000000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</si>
  <si>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</si>
  <si>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2190000010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</si>
  <si>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</si>
  <si>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2196001010</t>
  </si>
  <si>
    <t>НАЛОГОВЫЕ И НЕНАЛОГОВЫЕ ДОХОДЫ</t>
  </si>
  <si>
    <t>182</t>
  </si>
  <si>
    <t>1000000000</t>
  </si>
  <si>
    <t>НАЛОГИ НА ПРИБЫЛЬ, ДОХОДЫ</t>
  </si>
  <si>
    <t>1010000000</t>
  </si>
  <si>
    <t>Налог на доходы физических лиц</t>
  </si>
  <si>
    <t>1010200001</t>
  </si>
  <si>
    <t>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</si>
  <si>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</si>
  <si>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1010201001</t>
  </si>
  <si>
    <t>НАЛОГИ НА ИМУЩЕСТВО</t>
  </si>
  <si>
    <t>1060000000</t>
  </si>
  <si>
    <t>Земельный налог</t>
  </si>
  <si>
    <t>1060600000</t>
  </si>
  <si>
    <t>Земельный налог с организаций</t>
  </si>
  <si>
    <t>1060603000</t>
  </si>
  <si>
    <t>Земельный налог с организаций, обладающих земельным участком, расположенным в границах сельских поселений</t>
  </si>
  <si>
    <t>1060603310</t>
  </si>
  <si>
    <t>Земельный налог с физических лиц</t>
  </si>
  <si>
    <t>1060604000</t>
  </si>
  <si>
    <t>Земельный налог с физических лиц, обладающих земельным участком, расположенным в границах сельских поселений</t>
  </si>
  <si>
    <t>1060604310</t>
  </si>
  <si>
    <t>Форма 0503117, с. 2</t>
  </si>
  <si>
    <t>2. Расходы бюджета</t>
  </si>
  <si>
    <t>Код расхода по бюджетной классификации</t>
  </si>
  <si>
    <t>Утвержденные 
бюджетные 
назначения</t>
  </si>
  <si>
    <t>Расходы бюджета - всего</t>
  </si>
  <si>
    <t>200</t>
  </si>
  <si>
    <t>ОБЩЕГОСУДАРСТВЕННЫЕ ВОПРОСЫ</t>
  </si>
  <si>
    <t>0100</t>
  </si>
  <si>
    <t>00000</t>
  </si>
  <si>
    <t>Функционирование высшего должностного лица субъекта Российской Федерации и муниципального образования</t>
  </si>
  <si>
    <t>0102</t>
  </si>
  <si>
    <t>Обеспечение функционирования главы муниципального образования</t>
  </si>
  <si>
    <t>71000</t>
  </si>
  <si>
    <t>Глава муниципального образования</t>
  </si>
  <si>
    <t>71100</t>
  </si>
  <si>
    <t>Обеспечение деятельности и выполнение функций органов местного самоуправления</t>
  </si>
  <si>
    <t>С1402</t>
  </si>
  <si>
    <t>Расходы на выплаты персоналу в 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</si>
  <si>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</si>
  <si>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 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</si>
  <si>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</si>
  <si>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</si>
  <si>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</si>
  <si>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Взносы по обязательному социальному страхованию на выплаты денежного содержания и 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</si>
  <si>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</si>
  <si>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</si>
  <si>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</si>
  <si>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>Обеспечение функционирования местных администраций</t>
  </si>
  <si>
    <t>73000</t>
  </si>
  <si>
    <t>Обеспечение деятельности администрации муниципального образования</t>
  </si>
  <si>
    <t>73100</t>
  </si>
  <si>
    <t>Обеспечение деятельности финансовых, налоговых и таможенных органов и органов финансового (финансово-бюджетного) надзора</t>
  </si>
  <si>
    <t>0106</t>
  </si>
  <si>
    <t>Обеспечение деятельности контрольно-счетных органов муниципального образования</t>
  </si>
  <si>
    <t>74000</t>
  </si>
  <si>
    <t>Аппарат контрольно-счетного органа муниципального образования</t>
  </si>
  <si>
    <t>74300</t>
  </si>
  <si>
    <t>Иные межбюджетные трансферты на осуществление переданных полномочий в сфере внешнего муниципального финансового контроля</t>
  </si>
  <si>
    <t>П1484</t>
  </si>
  <si>
    <t>Межбюджетные трансферты</t>
  </si>
  <si>
    <t>500</t>
  </si>
  <si>
    <t>540</t>
  </si>
  <si>
    <t>Непрограммная деятельность органов местного самоуправления</t>
  </si>
  <si>
    <t>77000</t>
  </si>
  <si>
    <t>Непрограммные расходы органов местного самоуправления</t>
  </si>
  <si>
    <t>77200</t>
  </si>
  <si>
    <t>Осуществление переданных полномочий от поселений муниципальному району в сфере внутреннего муниципального финансового контроля</t>
  </si>
  <si>
    <t>П1485</t>
  </si>
  <si>
    <t>Резервные фонды</t>
  </si>
  <si>
    <t>0111</t>
  </si>
  <si>
    <t>Резервные фонды органов местного самоуправления</t>
  </si>
  <si>
    <t>78000</t>
  </si>
  <si>
    <t>78100</t>
  </si>
  <si>
    <t>Резервный фонд местной администрации</t>
  </si>
  <si>
    <t>С1403</t>
  </si>
  <si>
    <t>Иные бюджетные ассигнования</t>
  </si>
  <si>
    <t>800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</si>
  <si>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</si>
  <si>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</si>
  <si>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</si>
  <si>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</si>
  <si>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Михайловского сельсовета Рыльского района Курской области "Благоустройство и содержание территории Михайловского сельсовета Рыльского района Курской области на 2019-2021 годы и на период до 2026 года»</t>
  </si>
  <si>
    <t>07000</t>
  </si>
  <si>
    <t>Подпрограмма «Создание условий для обеспечения доступным и комфортным жильем граждан » муниципальной программы "Благоустройство и содержание территории Михайловского сельсовета Рыльского района Курской области на 2019-2021 годы и на период до 2026 года»</t>
  </si>
  <si>
    <t>07200</t>
  </si>
  <si>
    <t>Основное мероприятие "Осуществление переданных полномочий от муниципального района сельским поселениям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законодательством,за исключением полномочий по предоставлению социальных выплат на приобретение (строительство) жилых помещений</t>
  </si>
  <si>
    <t>07203</t>
  </si>
  <si>
    <t>Содержание работника, осуществляющего выполнение переданных полномочий от муниципального района</t>
  </si>
  <si>
    <t>П1490</t>
  </si>
  <si>
    <t>Закупка товаров, работ и услуг для обеспечения государственных (муниципальных) нужд</t>
  </si>
  <si>
    <t>Иные закупки товаров, работ и услуг для обеспечения государственных (муниципальных) нужд</t>
  </si>
  <si>
    <t>240</t>
  </si>
  <si>
    <t>Прочая закупка товаров, работ и услуг</t>
  </si>
  <si>
    <t>244</t>
  </si>
  <si>
    <t>Основное мероприятие "Осуществление переданных полномочий от муниципального района сельским поселениям по утверждению генеральных планов поселения,правил землепользования и застройки,утверждению подготовленной на основе генеральных планов поселения документации по планировке территории,выдаче разрешений на строительство (за исключением случаев,предусмотренных Градостроительным Кодексом Российской Федерации,иными федеральными закономи),разрешений на ввод объектов в эксплуатацию при осуществлении строительства,реконструкции объектов капитального строительства,расположенных на территории поселения,утверждению местных нормативов градостроительного проектирования поселений,резервированию земель и изъятию, в том числе путем выкупа,земельных участков в гранизах поселения для муниципальных нужд,осуществлению муниципального земельного контроля в границах поселения,осуществлению в случаях,предусмотренных Градостроительных кодексом Российской Федерации,осмотров зданий,сооружений и выдаче рекоменд</t>
  </si>
  <si>
    <t>07204</t>
  </si>
  <si>
    <t>Муниципальная программа  Михайловского сельсовета Рыльского района Курской области «Развитие муниципальной службы в Михайловском сельсовете Рыльского района  Курской области на 2019-2021 годы и на период до 2026 года»</t>
  </si>
  <si>
    <t>09000</t>
  </si>
  <si>
    <t>Подпрограмма «Реализация мероприятий, направленных на развитие муниципальной службы» муниципальной программы «Развитие муниципальной службы в Михайловском сельсовете Рыльского района  Курской области 2019-2021 годы и на период до 2026 года»</t>
  </si>
  <si>
    <t>09100</t>
  </si>
  <si>
    <t>Основное мероприятие "Создание максимальных условий для прохождения муниципальной службы и укомплектования органов местного самоуправления высокопрофессиональными кадрами"</t>
  </si>
  <si>
    <t>09101</t>
  </si>
  <si>
    <t>Мероприятия, направленные на развитие муниципальной службы</t>
  </si>
  <si>
    <t>С1437</t>
  </si>
  <si>
    <t>Закупка энергетических ресурсов</t>
  </si>
  <si>
    <t>247</t>
  </si>
  <si>
    <t>Реализация государственных функций, связанных с общегосударственным управлением</t>
  </si>
  <si>
    <t>76000</t>
  </si>
  <si>
    <t>Выполнение других обязательств муниципального образования</t>
  </si>
  <si>
    <t>76100</t>
  </si>
  <si>
    <t>Выполнение других (прочих) обязательств органа местного самоуправления</t>
  </si>
  <si>
    <t>С1404</t>
  </si>
  <si>
    <t>Исполнение судебных актов</t>
  </si>
  <si>
    <t>830</t>
  </si>
  <si>
    <t>Исполнение судебных актов Российской Федерации и мировых соглашений по возмещению причиненного вреда</t>
  </si>
  <si>
    <t>831</t>
  </si>
  <si>
    <t>НАЦИОНАЛЬНАЯ ОБОРОНА</t>
  </si>
  <si>
    <t>0200</t>
  </si>
  <si>
    <t>Мобилизационная и вневойсковая подготовка</t>
  </si>
  <si>
    <t>0203</t>
  </si>
  <si>
    <t>Осуществление первичного воинского учета органами местного самоуправления поселений, муниципальных и городских округов</t>
  </si>
  <si>
    <t>51180</t>
  </si>
  <si>
    <t>НАЦИОНАЛЬНАЯ БЕЗОПАСНОСТЬ И ПРАВООХРАНИТЕЛЬНАЯ ДЕЯТЕЛЬНОСТЬ</t>
  </si>
  <si>
    <t>0300</t>
  </si>
  <si>
    <t>Защита населения и территории от чрезвычайных ситуаций природного и техногенного характера, пожарная безопасность</t>
  </si>
  <si>
    <t>0310</t>
  </si>
  <si>
    <t>Муниципальная программа Михайловского сельсовета Рыльского района Курской области «Пожарная безопасность и защита населения и территории Михайловского сельсовета Рыльского района Курской области от чрезвычайных ситуаций на 2019-2021 годы и на период до 2026 года"</t>
  </si>
  <si>
    <t>13000</t>
  </si>
  <si>
    <t>Подпрограмма «Построение и развитие аппаратно - программного комплекса Безопасный город» на территории Рыльского района Курской области» муниципальной программы Рыльского района Курской области «Снижение рисков и смягчение последствий чрезвычайных ситуаций природного и техногенного характера в Рыльском районе Курской области на 2021-2026 годы»</t>
  </si>
  <si>
    <t>13200</t>
  </si>
  <si>
    <t>Основное мероприятие "Создание, внедрение и эксплуатация аппаратно-программного комплекса "Безопасный город"</t>
  </si>
  <si>
    <t>13201</t>
  </si>
  <si>
    <t>С1415</t>
  </si>
  <si>
    <t>НАЦИОНАЛЬНАЯ ЭКОНОМИКА</t>
  </si>
  <si>
    <t>0400</t>
  </si>
  <si>
    <t>Другие вопросы в области национальной экономики</t>
  </si>
  <si>
    <t>0412</t>
  </si>
  <si>
    <t>Муниципальная программа Михайловского  сельсовета Рыльского района Курской области «Управление муниципальным имуществом и земельными ресурсами в  Михайловском  сельсовете Рыльского района Курской области на 2019-2021 годы и на период до 2026 года»</t>
  </si>
  <si>
    <t>04000</t>
  </si>
  <si>
    <t>Подпрограмма «Проведение муниципальной политики в области имущественных и земельных отношений в Михайловском сельсовете Рыльского района Курской области муниципальной программы Михайловского сельсовета Рыльского района Курской области  «Управление муниципальным имуществом и земельными ресурсами в Михайловском сельсовете Рыльского района Курской области на 2019-2021 годы и на период до 2026 года»</t>
  </si>
  <si>
    <t>04100</t>
  </si>
  <si>
    <t>Основное мероприятие "Проведение муниципальной политики в области имущественных и земельных отношений на территории  Михайловского сельсовета Рыльского района Курской области"</t>
  </si>
  <si>
    <t>04101</t>
  </si>
  <si>
    <t>Мероприятия в области имущественных отношений</t>
  </si>
  <si>
    <t>С1467</t>
  </si>
  <si>
    <t>Мероприятия в области земельных отношений</t>
  </si>
  <si>
    <t>С1468</t>
  </si>
  <si>
    <t>Муниципальная программа Михайловского сельсовета Рыльского района Курской области «Развитие малого и среднего предпринимательства на территории Михайловского сельсовета Рыльского района на 2019-2021 годы и на период до 2026 года»</t>
  </si>
  <si>
    <t>15000</t>
  </si>
  <si>
    <t>Подпрограмма «Содействие развитию малого и среднего предпринимательства» муниципальной программы Михайловского сельсовета Рыльского района Курской области «Развитие малого и среднего предпринимательства на территории Михайловского сельсовета Рыльского района на 2019-2021 годы и на период до 2026 года»</t>
  </si>
  <si>
    <t>15200</t>
  </si>
  <si>
    <t>Основное мероприятие «Формирование положительного имиджа предпринимательства, развитие делового сотрудничества бизнеса и власти».</t>
  </si>
  <si>
    <t>15201</t>
  </si>
  <si>
    <t>Обеспечение условий для развития малого и среднего предпринимательства на территории муниципального образования</t>
  </si>
  <si>
    <t>С1405</t>
  </si>
  <si>
    <t>ЖИЛИЩНО-КОММУНАЛЬНОЕ ХОЗЯЙСТВО</t>
  </si>
  <si>
    <t>0500</t>
  </si>
  <si>
    <t>Благоустройство</t>
  </si>
  <si>
    <t>0503</t>
  </si>
  <si>
    <t>Подпрограмма «Организация благоустройства территории поселения»</t>
  </si>
  <si>
    <t>07100</t>
  </si>
  <si>
    <t>Основное мероприятие "Проведение эффективной энергосберегающей политики в Михайловском сельсовете Рыльского района Курской области"</t>
  </si>
  <si>
    <t>07101</t>
  </si>
  <si>
    <t>Мероприятия по благоустройству</t>
  </si>
  <si>
    <t>С1433</t>
  </si>
  <si>
    <t>СОЦИАЛЬНАЯ ПОЛИТИКА</t>
  </si>
  <si>
    <t>1000</t>
  </si>
  <si>
    <t>Пенсионное обеспечение</t>
  </si>
  <si>
    <t>1001</t>
  </si>
  <si>
    <t>Муниципальная программа Михайловского сельсовета Рыльского района Курской области «Социальная поддержка граждан в Михайловском сельсовете Рыльского района Курской области на 2019-2021 годы и на период до 2026 года»</t>
  </si>
  <si>
    <t>02000</t>
  </si>
  <si>
    <t>Подпрограмма «Социальная поддержка отдельных категорий граждан»  муниципальной программы Михайловского сельсовета Рыльского района Курской области «Социальная поддержка граждан в Михайловском сельсовете Рыльского района Курской области на 2019-2021 годы и на период до 2026 года»</t>
  </si>
  <si>
    <t>02100</t>
  </si>
  <si>
    <t>Основное мероприятие «Предоставление выплат пенсий за выслугу лет, доплат к пенсиям муниципальных служащих муниципального образования"</t>
  </si>
  <si>
    <t>02101</t>
  </si>
  <si>
    <t>Выплата пенсий за выслугу лет и доплат к пенсиям муниципальных служащих</t>
  </si>
  <si>
    <t>С1445</t>
  </si>
  <si>
    <t>Социальное обеспечение и иные выплаты населению</t>
  </si>
  <si>
    <t>300</t>
  </si>
  <si>
    <t>Публичные нормативные социальные выплаты гражданам</t>
  </si>
  <si>
    <t>310</t>
  </si>
  <si>
    <t>Иные пенсии, социальные доплаты к пенсиям</t>
  </si>
  <si>
    <t>312</t>
  </si>
  <si>
    <t>ФИЗИЧЕСКАЯ КУЛЬТУРА И СПОРТ</t>
  </si>
  <si>
    <t>1100</t>
  </si>
  <si>
    <t>Массовый спорт</t>
  </si>
  <si>
    <t>1102</t>
  </si>
  <si>
    <t>Муниципальная программа Михайловского сельсовета Рыльского района Курской области «Повышение эффективности работы с молодежью, организация отдыха и оздоровления детей, молодежи,развитие физической культуры и спорта на территории Михайловского сельсовета Рыльского района Курской области на2019-2021 годы и на период до 2026 года"</t>
  </si>
  <si>
    <t>08000</t>
  </si>
  <si>
    <t>Подпрограмма «Реализация муниципальной политики в сфере физической культуры и спорта» муниципальной программы Михайловского сельсовета Рыльского района Курской области  «Повышение эффективности работы с молодежью, организация отдыха и оздоровления детей, молодежи,развитие физической культуры и спорта на территории Михайловского сельсовета Рыльского района Курской области на 2019-2021 годы и на период до 2026 года"</t>
  </si>
  <si>
    <t>08200</t>
  </si>
  <si>
    <t>Основное мероприятие "Совершенствование системы физического воспитания для различных групп и категорий населения"</t>
  </si>
  <si>
    <t>08201</t>
  </si>
  <si>
    <t>Создание условий, обеспечивающих повышение мотивации жителей муниципального образования к регулярным занятиям физической культурой и спортом и ведению здорового образа жизни</t>
  </si>
  <si>
    <t>С1406</t>
  </si>
  <si>
    <t>Результат исполнения бюджета (дефицит/профицит)</t>
  </si>
  <si>
    <t>450</t>
  </si>
  <si>
    <t>Форма 0503117, с. 3</t>
  </si>
  <si>
    <t>3. Источники финансирования дефицита бюджета</t>
  </si>
  <si>
    <t>Код источника финансирования дефицита бюджета
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</si>
  <si>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</si>
  <si>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</si>
  <si>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</si>
  <si>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</si>
  <si>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</si>
  <si>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</si>
  <si>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</si>
  <si>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</si>
  <si>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</si>
  <si>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</si>
  <si>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х</t>
  </si>
  <si>
    <t>Увеличение остатков средств бюджетов</t>
  </si>
  <si>
    <t>0105</t>
  </si>
  <si>
    <t>000000</t>
  </si>
  <si>
    <t>Увеличение прочих остатков средств бюджетов</t>
  </si>
  <si>
    <t>020000</t>
  </si>
  <si>
    <t>Увеличение прочих остатков денежных средств бюджетов</t>
  </si>
  <si>
    <t>020100</t>
  </si>
  <si>
    <t>510</t>
  </si>
  <si>
    <t>Увеличение прочих остатков денежных средств бюджетов сельских поселений</t>
  </si>
  <si>
    <t>020110</t>
  </si>
  <si>
    <t>уменьшение остатков средств, всего</t>
  </si>
  <si>
    <t>720</t>
  </si>
  <si>
    <t>Уменьшение остатков средств бюджетов</t>
  </si>
  <si>
    <t>600</t>
  </si>
  <si>
    <t>Уменьшение прочих остатков средств бюджетов</t>
  </si>
  <si>
    <t>Уменьшение прочих остатков денежных средств бюджетов</t>
  </si>
  <si>
    <t>610</t>
  </si>
  <si>
    <t>Уменьшение прочих остатков денежных средств бюджетов сельских поселений</t>
  </si>
  <si>
    <t>Руководитель</t>
  </si>
  <si>
    <t>(подпись)</t>
  </si>
  <si>
    <t>(расшифровка подписи)</t>
  </si>
  <si>
    <t>Руководитель финансово-
экономической службы</t>
  </si>
  <si>
    <t>Главный бухгалтер</t>
  </si>
  <si>
    <t>2 апреля 2025 г.</t>
  </si>
  <si>
    <t>Процент исполнения</t>
  </si>
</sst>
</file>

<file path=xl/styles.xml><?xml version="1.0" encoding="utf-8"?>
<styleSheet xmlns="http://schemas.openxmlformats.org/spreadsheetml/2006/main">
  <numFmts count="2">
    <numFmt numFmtId="164" formatCode="#,##0.00;[Red]\-#,##0.00"/>
    <numFmt numFmtId="165" formatCode="[=0]&quot;-&quot;;General"/>
  </numFmts>
  <fonts count="6">
    <font>
      <sz val="8"/>
      <name val="Arial"/>
    </font>
    <font>
      <b/>
      <sz val="9"/>
      <name val="Arial"/>
    </font>
    <font>
      <sz val="9"/>
      <name val="Arial"/>
    </font>
    <font>
      <sz val="7"/>
      <name val="Arial"/>
    </font>
    <font>
      <sz val="8"/>
      <name val="Arial"/>
    </font>
    <font>
      <u/>
      <sz val="9"/>
      <name val="Arial"/>
    </font>
  </fonts>
  <fills count="7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rgb="FFD5EEFF"/>
        <bgColor auto="1"/>
      </patternFill>
    </fill>
    <fill>
      <patternFill patternType="solid">
        <fgColor rgb="FFC0DCC0"/>
        <bgColor auto="1"/>
      </patternFill>
    </fill>
    <fill>
      <patternFill patternType="solid">
        <fgColor rgb="FFFFFFC0"/>
        <bgColor auto="1"/>
      </patternFill>
    </fill>
    <fill>
      <patternFill patternType="solid">
        <fgColor rgb="FFFFFDFD"/>
        <bgColor auto="1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right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0" fillId="2" borderId="9" xfId="0" applyFill="1" applyBorder="1" applyAlignment="1">
      <alignment horizontal="center" vertical="top"/>
    </xf>
    <xf numFmtId="0" fontId="2" fillId="2" borderId="1" xfId="0" applyFont="1" applyFill="1" applyBorder="1" applyAlignment="1">
      <alignment horizontal="left"/>
    </xf>
    <xf numFmtId="164" fontId="0" fillId="4" borderId="18" xfId="0" applyNumberFormat="1" applyFill="1" applyBorder="1" applyAlignment="1">
      <alignment horizontal="right"/>
    </xf>
    <xf numFmtId="0" fontId="2" fillId="2" borderId="1" xfId="0" applyFont="1" applyFill="1" applyBorder="1" applyAlignment="1">
      <alignment horizontal="left" indent="1"/>
    </xf>
    <xf numFmtId="165" fontId="0" fillId="5" borderId="9" xfId="0" applyNumberFormat="1" applyFill="1" applyBorder="1" applyAlignment="1">
      <alignment horizontal="right"/>
    </xf>
    <xf numFmtId="164" fontId="0" fillId="4" borderId="9" xfId="0" applyNumberFormat="1" applyFill="1" applyBorder="1" applyAlignment="1">
      <alignment horizontal="right"/>
    </xf>
    <xf numFmtId="0" fontId="0" fillId="2" borderId="13" xfId="0" applyFill="1" applyBorder="1" applyAlignment="1">
      <alignment horizontal="left" indent="2"/>
    </xf>
    <xf numFmtId="0" fontId="0" fillId="2" borderId="10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3" xfId="0" applyFill="1" applyBorder="1" applyAlignment="1">
      <alignment horizontal="right"/>
    </xf>
    <xf numFmtId="0" fontId="0" fillId="2" borderId="20" xfId="0" applyFill="1" applyBorder="1" applyAlignment="1">
      <alignment horizontal="right"/>
    </xf>
    <xf numFmtId="0" fontId="0" fillId="0" borderId="0" xfId="0" applyAlignment="1">
      <alignment horizontal="left" vertical="top"/>
    </xf>
    <xf numFmtId="0" fontId="0" fillId="5" borderId="1" xfId="0" applyFill="1" applyBorder="1" applyAlignment="1">
      <alignment horizontal="left" vertical="top" wrapText="1" indent="2"/>
    </xf>
    <xf numFmtId="0" fontId="0" fillId="2" borderId="24" xfId="0" applyFill="1" applyBorder="1" applyAlignment="1">
      <alignment horizontal="center" vertical="top"/>
    </xf>
    <xf numFmtId="0" fontId="0" fillId="5" borderId="25" xfId="0" applyFill="1" applyBorder="1" applyAlignment="1">
      <alignment horizontal="center" vertical="top"/>
    </xf>
    <xf numFmtId="0" fontId="0" fillId="5" borderId="26" xfId="0" applyFill="1" applyBorder="1" applyAlignment="1">
      <alignment horizontal="center" vertical="top"/>
    </xf>
    <xf numFmtId="0" fontId="0" fillId="5" borderId="27" xfId="0" applyFill="1" applyBorder="1" applyAlignment="1">
      <alignment horizontal="center" vertical="top"/>
    </xf>
    <xf numFmtId="4" fontId="0" fillId="6" borderId="1" xfId="0" applyNumberFormat="1" applyFill="1" applyBorder="1" applyAlignment="1">
      <alignment horizontal="right" vertical="top"/>
    </xf>
    <xf numFmtId="4" fontId="0" fillId="6" borderId="28" xfId="0" applyNumberFormat="1" applyFill="1" applyBorder="1" applyAlignment="1">
      <alignment horizontal="right" vertical="top"/>
    </xf>
    <xf numFmtId="4" fontId="0" fillId="5" borderId="1" xfId="0" applyNumberFormat="1" applyFill="1" applyBorder="1" applyAlignment="1">
      <alignment horizontal="right" vertical="top"/>
    </xf>
    <xf numFmtId="4" fontId="0" fillId="4" borderId="28" xfId="0" applyNumberFormat="1" applyFill="1" applyBorder="1" applyAlignment="1">
      <alignment horizontal="right" vertical="top"/>
    </xf>
    <xf numFmtId="165" fontId="0" fillId="6" borderId="1" xfId="0" applyNumberFormat="1" applyFill="1" applyBorder="1" applyAlignment="1">
      <alignment horizontal="right" vertical="top"/>
    </xf>
    <xf numFmtId="165" fontId="0" fillId="5" borderId="1" xfId="0" applyNumberFormat="1" applyFill="1" applyBorder="1" applyAlignment="1">
      <alignment horizontal="right" vertical="top"/>
    </xf>
    <xf numFmtId="2" fontId="0" fillId="6" borderId="1" xfId="0" applyNumberFormat="1" applyFill="1" applyBorder="1" applyAlignment="1">
      <alignment horizontal="right" vertical="top"/>
    </xf>
    <xf numFmtId="2" fontId="0" fillId="6" borderId="28" xfId="0" applyNumberFormat="1" applyFill="1" applyBorder="1" applyAlignment="1">
      <alignment horizontal="right" vertical="top"/>
    </xf>
    <xf numFmtId="2" fontId="0" fillId="5" borderId="1" xfId="0" applyNumberFormat="1" applyFill="1" applyBorder="1" applyAlignment="1">
      <alignment horizontal="right" vertical="top"/>
    </xf>
    <xf numFmtId="2" fontId="0" fillId="4" borderId="28" xfId="0" applyNumberFormat="1" applyFill="1" applyBorder="1" applyAlignment="1">
      <alignment horizontal="right" vertical="top"/>
    </xf>
    <xf numFmtId="165" fontId="0" fillId="6" borderId="28" xfId="0" applyNumberFormat="1" applyFill="1" applyBorder="1" applyAlignment="1">
      <alignment horizontal="right" vertical="top"/>
    </xf>
    <xf numFmtId="165" fontId="0" fillId="4" borderId="28" xfId="0" applyNumberFormat="1" applyFill="1" applyBorder="1" applyAlignment="1">
      <alignment horizontal="right" vertical="top"/>
    </xf>
    <xf numFmtId="0" fontId="0" fillId="2" borderId="29" xfId="0" applyFill="1" applyBorder="1" applyAlignment="1">
      <alignment horizontal="left"/>
    </xf>
    <xf numFmtId="0" fontId="3" fillId="2" borderId="0" xfId="0" applyFont="1" applyFill="1" applyAlignment="1">
      <alignment horizontal="right"/>
    </xf>
    <xf numFmtId="0" fontId="0" fillId="0" borderId="1" xfId="0" applyBorder="1" applyAlignment="1">
      <alignment horizontal="center" vertical="top" wrapText="1"/>
    </xf>
    <xf numFmtId="0" fontId="2" fillId="0" borderId="1" xfId="0" applyFont="1" applyBorder="1" applyAlignment="1">
      <alignment horizontal="left" wrapText="1"/>
    </xf>
    <xf numFmtId="0" fontId="0" fillId="2" borderId="3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5" xfId="0" applyFill="1" applyBorder="1" applyAlignment="1">
      <alignment horizontal="left"/>
    </xf>
    <xf numFmtId="0" fontId="0" fillId="2" borderId="33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0" fillId="2" borderId="34" xfId="0" applyFill="1" applyBorder="1" applyAlignment="1">
      <alignment horizontal="center"/>
    </xf>
    <xf numFmtId="4" fontId="0" fillId="5" borderId="35" xfId="0" applyNumberFormat="1" applyFill="1" applyBorder="1" applyAlignment="1">
      <alignment horizontal="right"/>
    </xf>
    <xf numFmtId="164" fontId="0" fillId="4" borderId="35" xfId="0" applyNumberFormat="1" applyFill="1" applyBorder="1" applyAlignment="1">
      <alignment horizontal="right"/>
    </xf>
    <xf numFmtId="0" fontId="0" fillId="2" borderId="36" xfId="0" applyFill="1" applyBorder="1" applyAlignment="1">
      <alignment horizontal="center"/>
    </xf>
    <xf numFmtId="0" fontId="0" fillId="2" borderId="8" xfId="0" applyFill="1" applyBorder="1" applyAlignment="1">
      <alignment horizontal="center" vertical="top"/>
    </xf>
    <xf numFmtId="0" fontId="0" fillId="2" borderId="13" xfId="0" applyFill="1" applyBorder="1" applyAlignment="1">
      <alignment horizontal="left"/>
    </xf>
    <xf numFmtId="0" fontId="0" fillId="2" borderId="37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0" fillId="2" borderId="24" xfId="0" applyFill="1" applyBorder="1" applyAlignment="1">
      <alignment horizontal="center"/>
    </xf>
    <xf numFmtId="165" fontId="0" fillId="4" borderId="9" xfId="0" applyNumberFormat="1" applyFill="1" applyBorder="1" applyAlignment="1">
      <alignment horizontal="right"/>
    </xf>
    <xf numFmtId="165" fontId="0" fillId="4" borderId="28" xfId="0" applyNumberFormat="1" applyFill="1" applyBorder="1" applyAlignment="1">
      <alignment horizontal="right"/>
    </xf>
    <xf numFmtId="0" fontId="0" fillId="2" borderId="13" xfId="0" applyFill="1" applyBorder="1" applyAlignment="1">
      <alignment horizontal="center"/>
    </xf>
    <xf numFmtId="164" fontId="0" fillId="5" borderId="9" xfId="0" applyNumberFormat="1" applyFill="1" applyBorder="1" applyAlignment="1">
      <alignment horizontal="right"/>
    </xf>
    <xf numFmtId="0" fontId="4" fillId="0" borderId="1" xfId="0" applyFont="1" applyBorder="1" applyAlignment="1">
      <alignment horizontal="left" wrapText="1" indent="4"/>
    </xf>
    <xf numFmtId="0" fontId="0" fillId="2" borderId="28" xfId="0" applyFill="1" applyBorder="1" applyAlignment="1">
      <alignment horizontal="center"/>
    </xf>
    <xf numFmtId="0" fontId="0" fillId="5" borderId="1" xfId="0" applyFill="1" applyBorder="1" applyAlignment="1">
      <alignment horizontal="left" vertical="top" wrapText="1" indent="6"/>
    </xf>
    <xf numFmtId="0" fontId="0" fillId="2" borderId="38" xfId="0" applyFill="1" applyBorder="1" applyAlignment="1">
      <alignment horizontal="center" vertical="top"/>
    </xf>
    <xf numFmtId="0" fontId="0" fillId="2" borderId="28" xfId="0" applyFill="1" applyBorder="1" applyAlignment="1">
      <alignment horizontal="center" vertical="top"/>
    </xf>
    <xf numFmtId="0" fontId="0" fillId="2" borderId="39" xfId="0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5" fillId="3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4" xfId="0" applyFill="1" applyBorder="1" applyAlignment="1">
      <alignment horizontal="left" wrapText="1"/>
    </xf>
    <xf numFmtId="0" fontId="0" fillId="2" borderId="5" xfId="0" applyFill="1" applyBorder="1" applyAlignment="1">
      <alignment horizontal="left" vertical="top"/>
    </xf>
    <xf numFmtId="0" fontId="0" fillId="0" borderId="4" xfId="0" applyBorder="1" applyAlignment="1">
      <alignment horizontal="left" wrapText="1"/>
    </xf>
    <xf numFmtId="0" fontId="0" fillId="2" borderId="5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8" xfId="0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164" fontId="0" fillId="4" borderId="19" xfId="0" applyNumberFormat="1" applyFill="1" applyBorder="1" applyAlignment="1">
      <alignment horizontal="right" vertical="top"/>
    </xf>
    <xf numFmtId="0" fontId="0" fillId="4" borderId="13" xfId="0" applyFill="1" applyBorder="1" applyAlignment="1">
      <alignment horizontal="right" vertical="top"/>
    </xf>
    <xf numFmtId="0" fontId="0" fillId="4" borderId="15" xfId="0" applyFill="1" applyBorder="1" applyAlignment="1">
      <alignment horizontal="right" vertical="top"/>
    </xf>
    <xf numFmtId="164" fontId="0" fillId="4" borderId="22" xfId="0" applyNumberFormat="1" applyFill="1" applyBorder="1" applyAlignment="1">
      <alignment horizontal="right" vertical="top"/>
    </xf>
    <xf numFmtId="0" fontId="0" fillId="4" borderId="20" xfId="0" applyFill="1" applyBorder="1" applyAlignment="1">
      <alignment horizontal="right" vertical="top"/>
    </xf>
    <xf numFmtId="0" fontId="0" fillId="4" borderId="21" xfId="0" applyFill="1" applyBorder="1" applyAlignment="1">
      <alignment horizontal="right" vertical="top"/>
    </xf>
    <xf numFmtId="0" fontId="0" fillId="2" borderId="5" xfId="0" applyFill="1" applyBorder="1" applyAlignment="1">
      <alignment horizontal="center"/>
    </xf>
    <xf numFmtId="0" fontId="0" fillId="5" borderId="26" xfId="0" applyFill="1" applyBorder="1" applyAlignment="1">
      <alignment horizontal="center" vertical="top"/>
    </xf>
    <xf numFmtId="0" fontId="0" fillId="2" borderId="0" xfId="0" applyFill="1" applyAlignment="1">
      <alignment horizontal="right"/>
    </xf>
    <xf numFmtId="0" fontId="0" fillId="2" borderId="9" xfId="0" applyFill="1" applyBorder="1" applyAlignment="1">
      <alignment horizontal="center" vertical="top"/>
    </xf>
    <xf numFmtId="0" fontId="0" fillId="2" borderId="31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3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vertical="top"/>
    </xf>
    <xf numFmtId="0" fontId="3" fillId="2" borderId="39" xfId="0" applyFont="1" applyFill="1" applyBorder="1" applyAlignment="1">
      <alignment horizontal="center" vertical="top"/>
    </xf>
    <xf numFmtId="10" fontId="0" fillId="4" borderId="32" xfId="0" applyNumberForma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L45"/>
  <sheetViews>
    <sheetView topLeftCell="A40" workbookViewId="0">
      <selection activeCell="L18" sqref="L18"/>
    </sheetView>
  </sheetViews>
  <sheetFormatPr defaultColWidth="10.42578125" defaultRowHeight="11.4" customHeight="1"/>
  <cols>
    <col min="1" max="1" width="38.42578125" style="1" customWidth="1"/>
    <col min="2" max="2" width="7.85546875" style="1" customWidth="1"/>
    <col min="3" max="3" width="4" style="1" customWidth="1"/>
    <col min="4" max="4" width="4.42578125" style="1" customWidth="1"/>
    <col min="5" max="5" width="3.7109375" style="1" customWidth="1"/>
    <col min="6" max="6" width="3.42578125" style="1" customWidth="1"/>
    <col min="7" max="7" width="2.7109375" style="1" customWidth="1"/>
    <col min="8" max="8" width="5.85546875" style="1" customWidth="1"/>
    <col min="9" max="9" width="6.28515625" style="1" customWidth="1"/>
    <col min="10" max="12" width="26.85546875" style="1" customWidth="1"/>
  </cols>
  <sheetData>
    <row r="1" spans="1:12" ht="12" customHeight="1">
      <c r="A1" s="2"/>
      <c r="B1" s="76" t="s">
        <v>0</v>
      </c>
      <c r="C1" s="76"/>
      <c r="D1" s="76"/>
      <c r="E1" s="76"/>
      <c r="F1" s="76"/>
      <c r="G1" s="76"/>
      <c r="H1" s="76"/>
      <c r="I1" s="76"/>
      <c r="J1" s="76"/>
      <c r="K1" s="2"/>
      <c r="L1" s="3" t="s">
        <v>1</v>
      </c>
    </row>
    <row r="2" spans="1:12" ht="10.9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4" t="s">
        <v>2</v>
      </c>
      <c r="L2" s="5" t="s">
        <v>3</v>
      </c>
    </row>
    <row r="3" spans="1:12" ht="10.95" customHeight="1">
      <c r="A3" s="2"/>
      <c r="B3" s="4" t="s">
        <v>4</v>
      </c>
      <c r="C3" s="77" t="s">
        <v>5</v>
      </c>
      <c r="D3" s="77"/>
      <c r="E3" s="77"/>
      <c r="F3" s="77"/>
      <c r="G3" s="77"/>
      <c r="H3" s="77"/>
      <c r="I3" s="77"/>
      <c r="J3" s="77"/>
      <c r="K3" s="4" t="s">
        <v>6</v>
      </c>
      <c r="L3" s="5" t="s">
        <v>7</v>
      </c>
    </row>
    <row r="4" spans="1:12" ht="10.95" customHeight="1">
      <c r="B4" s="2"/>
      <c r="C4" s="2"/>
      <c r="D4" s="2"/>
      <c r="E4" s="2"/>
      <c r="F4" s="2"/>
      <c r="G4" s="2"/>
      <c r="H4" s="2"/>
      <c r="I4" s="2"/>
      <c r="J4" s="2"/>
      <c r="K4" s="4" t="s">
        <v>8</v>
      </c>
      <c r="L4" s="6"/>
    </row>
    <row r="5" spans="1:12" s="1" customFormat="1" ht="22.95" customHeight="1">
      <c r="A5" s="2" t="s">
        <v>9</v>
      </c>
      <c r="B5" s="78" t="s">
        <v>10</v>
      </c>
      <c r="C5" s="78"/>
      <c r="D5" s="78"/>
      <c r="E5" s="78"/>
      <c r="F5" s="78"/>
      <c r="G5" s="78"/>
      <c r="H5" s="78"/>
      <c r="I5" s="78"/>
      <c r="J5" s="78"/>
      <c r="K5" s="2"/>
      <c r="L5" s="6" t="s">
        <v>11</v>
      </c>
    </row>
    <row r="6" spans="1:12" ht="10.95" customHeight="1">
      <c r="A6" s="79" t="s">
        <v>12</v>
      </c>
      <c r="B6" s="79"/>
      <c r="C6" s="80" t="s">
        <v>13</v>
      </c>
      <c r="D6" s="80"/>
      <c r="E6" s="80"/>
      <c r="F6" s="80"/>
      <c r="G6" s="80"/>
      <c r="H6" s="80"/>
      <c r="I6" s="80"/>
      <c r="J6" s="80"/>
      <c r="K6" s="4" t="s">
        <v>14</v>
      </c>
      <c r="L6" s="6" t="s">
        <v>15</v>
      </c>
    </row>
    <row r="7" spans="1:12" ht="10.95" customHeight="1">
      <c r="A7" s="81" t="s">
        <v>16</v>
      </c>
      <c r="B7" s="81"/>
      <c r="C7" s="82"/>
      <c r="D7" s="82"/>
      <c r="E7" s="82"/>
      <c r="F7" s="82"/>
      <c r="G7" s="82"/>
      <c r="H7" s="82"/>
      <c r="I7" s="82"/>
      <c r="J7" s="82"/>
      <c r="K7" s="2"/>
      <c r="L7" s="6"/>
    </row>
    <row r="8" spans="1:12" ht="10.95" customHeight="1">
      <c r="A8" s="2" t="s">
        <v>17</v>
      </c>
      <c r="B8" s="78" t="s">
        <v>18</v>
      </c>
      <c r="C8" s="78"/>
      <c r="D8" s="78"/>
      <c r="E8" s="78"/>
      <c r="F8" s="78"/>
      <c r="G8" s="78"/>
      <c r="H8" s="78"/>
      <c r="I8" s="78"/>
      <c r="J8" s="78"/>
      <c r="K8" s="4"/>
      <c r="L8" s="8" t="s">
        <v>19</v>
      </c>
    </row>
    <row r="9" spans="1:12" s="1" customFormat="1" ht="6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2" customHeight="1">
      <c r="A10" s="76" t="s">
        <v>20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</row>
    <row r="11" spans="1:12" s="1" customFormat="1" ht="4.9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s="1" customFormat="1" ht="34.950000000000003" customHeight="1">
      <c r="A12" s="9" t="s">
        <v>21</v>
      </c>
      <c r="B12" s="10" t="s">
        <v>22</v>
      </c>
      <c r="C12" s="83" t="s">
        <v>23</v>
      </c>
      <c r="D12" s="83"/>
      <c r="E12" s="83"/>
      <c r="F12" s="83"/>
      <c r="G12" s="83"/>
      <c r="H12" s="83"/>
      <c r="I12" s="83"/>
      <c r="J12" s="11" t="s">
        <v>24</v>
      </c>
      <c r="K12" s="9" t="s">
        <v>25</v>
      </c>
      <c r="L12" s="10" t="s">
        <v>313</v>
      </c>
    </row>
    <row r="13" spans="1:12" ht="10.95" customHeight="1">
      <c r="A13" s="12" t="s">
        <v>27</v>
      </c>
      <c r="B13" s="12" t="s">
        <v>28</v>
      </c>
      <c r="C13" s="84" t="s">
        <v>29</v>
      </c>
      <c r="D13" s="84"/>
      <c r="E13" s="84"/>
      <c r="F13" s="84"/>
      <c r="G13" s="84"/>
      <c r="H13" s="84"/>
      <c r="I13" s="84"/>
      <c r="J13" s="13" t="s">
        <v>30</v>
      </c>
      <c r="K13" s="13" t="s">
        <v>31</v>
      </c>
      <c r="L13" s="12" t="s">
        <v>32</v>
      </c>
    </row>
    <row r="14" spans="1:12" ht="12" customHeight="1">
      <c r="A14" s="14" t="s">
        <v>33</v>
      </c>
      <c r="B14" s="85" t="s">
        <v>34</v>
      </c>
      <c r="C14" s="88" t="s">
        <v>35</v>
      </c>
      <c r="D14" s="88"/>
      <c r="E14" s="88"/>
      <c r="F14" s="88"/>
      <c r="G14" s="88"/>
      <c r="H14" s="88"/>
      <c r="I14" s="88"/>
      <c r="J14" s="15">
        <v>1048560</v>
      </c>
      <c r="K14" s="95">
        <v>599147.44999999995</v>
      </c>
      <c r="L14" s="98" t="e">
        <f>L18:L21=(K14/J16)*100</f>
        <v>#VALUE!</v>
      </c>
    </row>
    <row r="15" spans="1:12" ht="12" customHeight="1">
      <c r="A15" s="16" t="s">
        <v>36</v>
      </c>
      <c r="B15" s="86"/>
      <c r="C15" s="89"/>
      <c r="D15" s="90"/>
      <c r="E15" s="90"/>
      <c r="F15" s="90"/>
      <c r="G15" s="90"/>
      <c r="H15" s="90"/>
      <c r="I15" s="91"/>
      <c r="J15" s="17">
        <v>0</v>
      </c>
      <c r="K15" s="96"/>
      <c r="L15" s="99"/>
    </row>
    <row r="16" spans="1:12" ht="12" customHeight="1">
      <c r="A16" s="16" t="s">
        <v>37</v>
      </c>
      <c r="B16" s="87"/>
      <c r="C16" s="92"/>
      <c r="D16" s="93"/>
      <c r="E16" s="93"/>
      <c r="F16" s="93"/>
      <c r="G16" s="93"/>
      <c r="H16" s="93"/>
      <c r="I16" s="94"/>
      <c r="J16" s="18">
        <v>1048560</v>
      </c>
      <c r="K16" s="97"/>
      <c r="L16" s="100"/>
    </row>
    <row r="17" spans="1:12" s="1" customFormat="1" ht="10.95" customHeight="1">
      <c r="A17" s="19" t="s">
        <v>38</v>
      </c>
      <c r="B17" s="20"/>
      <c r="C17" s="21" t="s">
        <v>39</v>
      </c>
      <c r="D17" s="101"/>
      <c r="E17" s="101"/>
      <c r="F17" s="101"/>
      <c r="G17" s="101"/>
      <c r="H17" s="22"/>
      <c r="I17" s="23"/>
      <c r="J17" s="24"/>
      <c r="K17" s="24"/>
      <c r="L17" s="25"/>
    </row>
    <row r="18" spans="1:12" s="26" customFormat="1" ht="10.95" customHeight="1">
      <c r="A18" s="27" t="s">
        <v>40</v>
      </c>
      <c r="B18" s="28" t="s">
        <v>34</v>
      </c>
      <c r="C18" s="29" t="s">
        <v>41</v>
      </c>
      <c r="D18" s="102" t="s">
        <v>42</v>
      </c>
      <c r="E18" s="102"/>
      <c r="F18" s="102"/>
      <c r="G18" s="102"/>
      <c r="H18" s="30" t="s">
        <v>43</v>
      </c>
      <c r="I18" s="31" t="s">
        <v>44</v>
      </c>
      <c r="J18" s="32">
        <v>949285</v>
      </c>
      <c r="K18" s="32">
        <v>349440.25</v>
      </c>
      <c r="L18" s="33">
        <f>(K18/J20)*100</f>
        <v>44.420521340750305</v>
      </c>
    </row>
    <row r="19" spans="1:12" s="26" customFormat="1" ht="34.950000000000003" customHeight="1">
      <c r="A19" s="27" t="s">
        <v>45</v>
      </c>
      <c r="B19" s="28" t="s">
        <v>34</v>
      </c>
      <c r="C19" s="29" t="s">
        <v>41</v>
      </c>
      <c r="D19" s="102" t="s">
        <v>46</v>
      </c>
      <c r="E19" s="102"/>
      <c r="F19" s="102"/>
      <c r="G19" s="102"/>
      <c r="H19" s="30" t="s">
        <v>43</v>
      </c>
      <c r="I19" s="31" t="s">
        <v>44</v>
      </c>
      <c r="J19" s="32">
        <v>949422</v>
      </c>
      <c r="K19" s="32">
        <v>349577.25</v>
      </c>
      <c r="L19" s="33">
        <f>(K19/J21)*100</f>
        <v>66.654956164268626</v>
      </c>
    </row>
    <row r="20" spans="1:12" s="26" customFormat="1" ht="22.95" customHeight="1">
      <c r="A20" s="27" t="s">
        <v>47</v>
      </c>
      <c r="B20" s="28" t="s">
        <v>34</v>
      </c>
      <c r="C20" s="29" t="s">
        <v>41</v>
      </c>
      <c r="D20" s="102" t="s">
        <v>48</v>
      </c>
      <c r="E20" s="102"/>
      <c r="F20" s="102"/>
      <c r="G20" s="102"/>
      <c r="H20" s="30" t="s">
        <v>43</v>
      </c>
      <c r="I20" s="31" t="s">
        <v>49</v>
      </c>
      <c r="J20" s="32">
        <v>786664</v>
      </c>
      <c r="K20" s="32">
        <v>349544</v>
      </c>
      <c r="L20" s="33">
        <f>(K20/J22)*100</f>
        <v>66.648616285765499</v>
      </c>
    </row>
    <row r="21" spans="1:12" s="26" customFormat="1" ht="34.950000000000003" customHeight="1">
      <c r="A21" s="27" t="s">
        <v>50</v>
      </c>
      <c r="B21" s="28" t="s">
        <v>34</v>
      </c>
      <c r="C21" s="29" t="s">
        <v>41</v>
      </c>
      <c r="D21" s="102" t="s">
        <v>51</v>
      </c>
      <c r="E21" s="102"/>
      <c r="F21" s="102"/>
      <c r="G21" s="102"/>
      <c r="H21" s="30" t="s">
        <v>43</v>
      </c>
      <c r="I21" s="31" t="s">
        <v>49</v>
      </c>
      <c r="J21" s="32">
        <v>524458</v>
      </c>
      <c r="K21" s="32">
        <v>262229</v>
      </c>
      <c r="L21" s="33">
        <f>(K21/J23)*100</f>
        <v>100.0087717290985</v>
      </c>
    </row>
    <row r="22" spans="1:12" s="26" customFormat="1" ht="34.950000000000003" customHeight="1">
      <c r="A22" s="27" t="s">
        <v>52</v>
      </c>
      <c r="B22" s="28" t="s">
        <v>34</v>
      </c>
      <c r="C22" s="29" t="s">
        <v>41</v>
      </c>
      <c r="D22" s="102" t="s">
        <v>53</v>
      </c>
      <c r="E22" s="102"/>
      <c r="F22" s="102"/>
      <c r="G22" s="102"/>
      <c r="H22" s="30" t="s">
        <v>43</v>
      </c>
      <c r="I22" s="31" t="s">
        <v>49</v>
      </c>
      <c r="J22" s="34">
        <v>524458</v>
      </c>
      <c r="K22" s="34">
        <v>262229</v>
      </c>
      <c r="L22" s="35">
        <f>(K22/J24)*100</f>
        <v>100.0087717290985</v>
      </c>
    </row>
    <row r="23" spans="1:12" s="26" customFormat="1" ht="46.95" customHeight="1">
      <c r="A23" s="27" t="s">
        <v>54</v>
      </c>
      <c r="B23" s="28" t="s">
        <v>34</v>
      </c>
      <c r="C23" s="29" t="s">
        <v>41</v>
      </c>
      <c r="D23" s="102" t="s">
        <v>55</v>
      </c>
      <c r="E23" s="102"/>
      <c r="F23" s="102"/>
      <c r="G23" s="102"/>
      <c r="H23" s="30" t="s">
        <v>43</v>
      </c>
      <c r="I23" s="31" t="s">
        <v>49</v>
      </c>
      <c r="J23" s="32">
        <v>262206</v>
      </c>
      <c r="K23" s="32">
        <v>87315</v>
      </c>
      <c r="L23" s="33">
        <f>(K23/J25)*100</f>
        <v>53.691006917755566</v>
      </c>
    </row>
    <row r="24" spans="1:12" s="26" customFormat="1" ht="46.95" customHeight="1">
      <c r="A24" s="27" t="s">
        <v>56</v>
      </c>
      <c r="B24" s="28" t="s">
        <v>34</v>
      </c>
      <c r="C24" s="29" t="s">
        <v>41</v>
      </c>
      <c r="D24" s="102" t="s">
        <v>57</v>
      </c>
      <c r="E24" s="102"/>
      <c r="F24" s="102"/>
      <c r="G24" s="102"/>
      <c r="H24" s="30" t="s">
        <v>43</v>
      </c>
      <c r="I24" s="31" t="s">
        <v>49</v>
      </c>
      <c r="J24" s="34">
        <v>262206</v>
      </c>
      <c r="K24" s="34">
        <v>87315</v>
      </c>
      <c r="L24" s="35">
        <f>(K24/J26)*100</f>
        <v>53.691006917755566</v>
      </c>
    </row>
    <row r="25" spans="1:12" s="26" customFormat="1" ht="22.95" customHeight="1">
      <c r="A25" s="27" t="s">
        <v>58</v>
      </c>
      <c r="B25" s="28" t="s">
        <v>34</v>
      </c>
      <c r="C25" s="29" t="s">
        <v>41</v>
      </c>
      <c r="D25" s="102" t="s">
        <v>59</v>
      </c>
      <c r="E25" s="102"/>
      <c r="F25" s="102"/>
      <c r="G25" s="102"/>
      <c r="H25" s="30" t="s">
        <v>43</v>
      </c>
      <c r="I25" s="31" t="s">
        <v>49</v>
      </c>
      <c r="J25" s="32">
        <v>162625</v>
      </c>
      <c r="K25" s="36">
        <v>0</v>
      </c>
      <c r="L25" s="33">
        <f>(K25/J27)*100</f>
        <v>0</v>
      </c>
    </row>
    <row r="26" spans="1:12" s="26" customFormat="1" ht="46.95" customHeight="1">
      <c r="A26" s="27" t="s">
        <v>60</v>
      </c>
      <c r="B26" s="28" t="s">
        <v>34</v>
      </c>
      <c r="C26" s="29" t="s">
        <v>41</v>
      </c>
      <c r="D26" s="102" t="s">
        <v>61</v>
      </c>
      <c r="E26" s="102"/>
      <c r="F26" s="102"/>
      <c r="G26" s="102"/>
      <c r="H26" s="30" t="s">
        <v>43</v>
      </c>
      <c r="I26" s="31" t="s">
        <v>49</v>
      </c>
      <c r="J26" s="32">
        <v>162625</v>
      </c>
      <c r="K26" s="36">
        <v>0</v>
      </c>
      <c r="L26" s="33">
        <f>(K26/J28)*100</f>
        <v>0</v>
      </c>
    </row>
    <row r="27" spans="1:12" s="26" customFormat="1" ht="58.95" customHeight="1">
      <c r="A27" s="27" t="s">
        <v>62</v>
      </c>
      <c r="B27" s="28" t="s">
        <v>34</v>
      </c>
      <c r="C27" s="29" t="s">
        <v>41</v>
      </c>
      <c r="D27" s="102" t="s">
        <v>63</v>
      </c>
      <c r="E27" s="102"/>
      <c r="F27" s="102"/>
      <c r="G27" s="102"/>
      <c r="H27" s="30" t="s">
        <v>43</v>
      </c>
      <c r="I27" s="31" t="s">
        <v>49</v>
      </c>
      <c r="J27" s="34">
        <v>162625</v>
      </c>
      <c r="K27" s="37">
        <v>0</v>
      </c>
      <c r="L27" s="35">
        <f>(K27/J29)*100</f>
        <v>0</v>
      </c>
    </row>
    <row r="28" spans="1:12" s="26" customFormat="1" ht="10.95" customHeight="1">
      <c r="A28" s="27" t="s">
        <v>64</v>
      </c>
      <c r="B28" s="28" t="s">
        <v>34</v>
      </c>
      <c r="C28" s="29" t="s">
        <v>41</v>
      </c>
      <c r="D28" s="102" t="s">
        <v>65</v>
      </c>
      <c r="E28" s="102"/>
      <c r="F28" s="102"/>
      <c r="G28" s="102"/>
      <c r="H28" s="30" t="s">
        <v>43</v>
      </c>
      <c r="I28" s="31" t="s">
        <v>49</v>
      </c>
      <c r="J28" s="38">
        <v>133</v>
      </c>
      <c r="K28" s="38">
        <v>33.25</v>
      </c>
      <c r="L28" s="39">
        <f>(K28/J30)*100</f>
        <v>25</v>
      </c>
    </row>
    <row r="29" spans="1:12" s="26" customFormat="1" ht="82.05" customHeight="1">
      <c r="A29" s="27" t="s">
        <v>66</v>
      </c>
      <c r="B29" s="28" t="s">
        <v>34</v>
      </c>
      <c r="C29" s="29" t="s">
        <v>41</v>
      </c>
      <c r="D29" s="102" t="s">
        <v>67</v>
      </c>
      <c r="E29" s="102"/>
      <c r="F29" s="102"/>
      <c r="G29" s="102"/>
      <c r="H29" s="30" t="s">
        <v>43</v>
      </c>
      <c r="I29" s="31" t="s">
        <v>49</v>
      </c>
      <c r="J29" s="38">
        <v>133</v>
      </c>
      <c r="K29" s="38">
        <v>33.25</v>
      </c>
      <c r="L29" s="39">
        <f>(K29/J31)*100</f>
        <v>-24.270072992700729</v>
      </c>
    </row>
    <row r="30" spans="1:12" s="26" customFormat="1" ht="82.05" customHeight="1">
      <c r="A30" s="27" t="s">
        <v>68</v>
      </c>
      <c r="B30" s="28" t="s">
        <v>34</v>
      </c>
      <c r="C30" s="29" t="s">
        <v>41</v>
      </c>
      <c r="D30" s="102" t="s">
        <v>69</v>
      </c>
      <c r="E30" s="102"/>
      <c r="F30" s="102"/>
      <c r="G30" s="102"/>
      <c r="H30" s="30" t="s">
        <v>43</v>
      </c>
      <c r="I30" s="31" t="s">
        <v>49</v>
      </c>
      <c r="J30" s="40">
        <v>133</v>
      </c>
      <c r="K30" s="40">
        <v>33.25</v>
      </c>
      <c r="L30" s="41">
        <v>99.75</v>
      </c>
    </row>
    <row r="31" spans="1:12" s="26" customFormat="1" ht="58.95" customHeight="1">
      <c r="A31" s="27" t="s">
        <v>70</v>
      </c>
      <c r="B31" s="28" t="s">
        <v>34</v>
      </c>
      <c r="C31" s="29" t="s">
        <v>41</v>
      </c>
      <c r="D31" s="102" t="s">
        <v>71</v>
      </c>
      <c r="E31" s="102"/>
      <c r="F31" s="102"/>
      <c r="G31" s="102"/>
      <c r="H31" s="30" t="s">
        <v>43</v>
      </c>
      <c r="I31" s="31" t="s">
        <v>44</v>
      </c>
      <c r="J31" s="38">
        <v>-137</v>
      </c>
      <c r="K31" s="38">
        <v>-137</v>
      </c>
      <c r="L31" s="42">
        <v>0</v>
      </c>
    </row>
    <row r="32" spans="1:12" s="26" customFormat="1" ht="46.95" customHeight="1">
      <c r="A32" s="27" t="s">
        <v>72</v>
      </c>
      <c r="B32" s="28" t="s">
        <v>34</v>
      </c>
      <c r="C32" s="29" t="s">
        <v>41</v>
      </c>
      <c r="D32" s="102" t="s">
        <v>73</v>
      </c>
      <c r="E32" s="102"/>
      <c r="F32" s="102"/>
      <c r="G32" s="102"/>
      <c r="H32" s="30" t="s">
        <v>43</v>
      </c>
      <c r="I32" s="31" t="s">
        <v>49</v>
      </c>
      <c r="J32" s="38">
        <v>-137</v>
      </c>
      <c r="K32" s="38">
        <v>-137</v>
      </c>
      <c r="L32" s="42">
        <v>0</v>
      </c>
    </row>
    <row r="33" spans="1:12" s="26" customFormat="1" ht="58.95" customHeight="1">
      <c r="A33" s="27" t="s">
        <v>74</v>
      </c>
      <c r="B33" s="28" t="s">
        <v>34</v>
      </c>
      <c r="C33" s="29" t="s">
        <v>41</v>
      </c>
      <c r="D33" s="102" t="s">
        <v>75</v>
      </c>
      <c r="E33" s="102"/>
      <c r="F33" s="102"/>
      <c r="G33" s="102"/>
      <c r="H33" s="30" t="s">
        <v>43</v>
      </c>
      <c r="I33" s="31" t="s">
        <v>49</v>
      </c>
      <c r="J33" s="40">
        <v>-137</v>
      </c>
      <c r="K33" s="40">
        <v>-137</v>
      </c>
      <c r="L33" s="43">
        <v>0</v>
      </c>
    </row>
    <row r="34" spans="1:12" s="26" customFormat="1" ht="22.95" customHeight="1">
      <c r="A34" s="27" t="s">
        <v>76</v>
      </c>
      <c r="B34" s="28" t="s">
        <v>34</v>
      </c>
      <c r="C34" s="29" t="s">
        <v>77</v>
      </c>
      <c r="D34" s="102" t="s">
        <v>78</v>
      </c>
      <c r="E34" s="102"/>
      <c r="F34" s="102"/>
      <c r="G34" s="102"/>
      <c r="H34" s="30" t="s">
        <v>43</v>
      </c>
      <c r="I34" s="31" t="s">
        <v>44</v>
      </c>
      <c r="J34" s="32">
        <v>99275</v>
      </c>
      <c r="K34" s="32">
        <v>249707.2</v>
      </c>
      <c r="L34" s="42">
        <f>(K34/J36)*100</f>
        <v>251.53079828758501</v>
      </c>
    </row>
    <row r="35" spans="1:12" s="26" customFormat="1" ht="10.95" customHeight="1">
      <c r="A35" s="27" t="s">
        <v>79</v>
      </c>
      <c r="B35" s="28" t="s">
        <v>34</v>
      </c>
      <c r="C35" s="29" t="s">
        <v>77</v>
      </c>
      <c r="D35" s="102" t="s">
        <v>80</v>
      </c>
      <c r="E35" s="102"/>
      <c r="F35" s="102"/>
      <c r="G35" s="102"/>
      <c r="H35" s="30" t="s">
        <v>43</v>
      </c>
      <c r="I35" s="31" t="s">
        <v>44</v>
      </c>
      <c r="J35" s="32">
        <v>99275</v>
      </c>
      <c r="K35" s="32">
        <v>37617.56</v>
      </c>
      <c r="L35" s="33">
        <f>(K35/J37)*100</f>
        <v>37.892279022916142</v>
      </c>
    </row>
    <row r="36" spans="1:12" s="26" customFormat="1" ht="10.95" customHeight="1">
      <c r="A36" s="27" t="s">
        <v>81</v>
      </c>
      <c r="B36" s="28" t="s">
        <v>34</v>
      </c>
      <c r="C36" s="29" t="s">
        <v>77</v>
      </c>
      <c r="D36" s="102" t="s">
        <v>82</v>
      </c>
      <c r="E36" s="102"/>
      <c r="F36" s="102"/>
      <c r="G36" s="102"/>
      <c r="H36" s="30" t="s">
        <v>43</v>
      </c>
      <c r="I36" s="31" t="s">
        <v>83</v>
      </c>
      <c r="J36" s="32">
        <v>99275</v>
      </c>
      <c r="K36" s="32">
        <v>37617.56</v>
      </c>
      <c r="L36" s="33">
        <v>37.89</v>
      </c>
    </row>
    <row r="37" spans="1:12" s="26" customFormat="1" ht="295.05" customHeight="1">
      <c r="A37" s="27" t="s">
        <v>84</v>
      </c>
      <c r="B37" s="28" t="s">
        <v>34</v>
      </c>
      <c r="C37" s="29" t="s">
        <v>77</v>
      </c>
      <c r="D37" s="102" t="s">
        <v>85</v>
      </c>
      <c r="E37" s="102"/>
      <c r="F37" s="102"/>
      <c r="G37" s="102"/>
      <c r="H37" s="30" t="s">
        <v>43</v>
      </c>
      <c r="I37" s="31" t="s">
        <v>83</v>
      </c>
      <c r="J37" s="34">
        <v>99275</v>
      </c>
      <c r="K37" s="34">
        <v>37617.56</v>
      </c>
      <c r="L37" s="35">
        <v>37.89</v>
      </c>
    </row>
    <row r="38" spans="1:12" s="26" customFormat="1" ht="10.95" customHeight="1">
      <c r="A38" s="27" t="s">
        <v>86</v>
      </c>
      <c r="B38" s="28" t="s">
        <v>34</v>
      </c>
      <c r="C38" s="29" t="s">
        <v>77</v>
      </c>
      <c r="D38" s="102" t="s">
        <v>87</v>
      </c>
      <c r="E38" s="102"/>
      <c r="F38" s="102"/>
      <c r="G38" s="102"/>
      <c r="H38" s="30" t="s">
        <v>43</v>
      </c>
      <c r="I38" s="31" t="s">
        <v>44</v>
      </c>
      <c r="J38" s="36">
        <v>0</v>
      </c>
      <c r="K38" s="32">
        <v>212089.64</v>
      </c>
      <c r="L38" s="42">
        <v>0</v>
      </c>
    </row>
    <row r="39" spans="1:12" s="26" customFormat="1" ht="10.95" customHeight="1">
      <c r="A39" s="27" t="s">
        <v>88</v>
      </c>
      <c r="B39" s="28" t="s">
        <v>34</v>
      </c>
      <c r="C39" s="29" t="s">
        <v>77</v>
      </c>
      <c r="D39" s="102" t="s">
        <v>89</v>
      </c>
      <c r="E39" s="102"/>
      <c r="F39" s="102"/>
      <c r="G39" s="102"/>
      <c r="H39" s="30" t="s">
        <v>43</v>
      </c>
      <c r="I39" s="31" t="s">
        <v>83</v>
      </c>
      <c r="J39" s="36">
        <v>0</v>
      </c>
      <c r="K39" s="32">
        <v>212089.64</v>
      </c>
      <c r="L39" s="42">
        <v>0</v>
      </c>
    </row>
    <row r="40" spans="1:12" s="26" customFormat="1" ht="10.95" customHeight="1">
      <c r="A40" s="27" t="s">
        <v>90</v>
      </c>
      <c r="B40" s="28" t="s">
        <v>34</v>
      </c>
      <c r="C40" s="29" t="s">
        <v>77</v>
      </c>
      <c r="D40" s="102" t="s">
        <v>91</v>
      </c>
      <c r="E40" s="102"/>
      <c r="F40" s="102"/>
      <c r="G40" s="102"/>
      <c r="H40" s="30" t="s">
        <v>43</v>
      </c>
      <c r="I40" s="31" t="s">
        <v>83</v>
      </c>
      <c r="J40" s="36">
        <v>0</v>
      </c>
      <c r="K40" s="32">
        <v>212029</v>
      </c>
      <c r="L40" s="42">
        <v>0</v>
      </c>
    </row>
    <row r="41" spans="1:12" s="26" customFormat="1" ht="46.95" customHeight="1">
      <c r="A41" s="27" t="s">
        <v>92</v>
      </c>
      <c r="B41" s="28" t="s">
        <v>34</v>
      </c>
      <c r="C41" s="29" t="s">
        <v>77</v>
      </c>
      <c r="D41" s="102" t="s">
        <v>93</v>
      </c>
      <c r="E41" s="102"/>
      <c r="F41" s="102"/>
      <c r="G41" s="102"/>
      <c r="H41" s="30" t="s">
        <v>43</v>
      </c>
      <c r="I41" s="31" t="s">
        <v>83</v>
      </c>
      <c r="J41" s="37">
        <v>0</v>
      </c>
      <c r="K41" s="34">
        <v>212029</v>
      </c>
      <c r="L41" s="43">
        <v>0</v>
      </c>
    </row>
    <row r="42" spans="1:12" s="26" customFormat="1" ht="10.95" customHeight="1">
      <c r="A42" s="27" t="s">
        <v>94</v>
      </c>
      <c r="B42" s="28" t="s">
        <v>34</v>
      </c>
      <c r="C42" s="29" t="s">
        <v>77</v>
      </c>
      <c r="D42" s="102" t="s">
        <v>95</v>
      </c>
      <c r="E42" s="102"/>
      <c r="F42" s="102"/>
      <c r="G42" s="102"/>
      <c r="H42" s="30" t="s">
        <v>43</v>
      </c>
      <c r="I42" s="31" t="s">
        <v>83</v>
      </c>
      <c r="J42" s="36">
        <v>0</v>
      </c>
      <c r="K42" s="38">
        <v>60.64</v>
      </c>
      <c r="L42" s="42">
        <v>0</v>
      </c>
    </row>
    <row r="43" spans="1:12" s="26" customFormat="1" ht="46.95" customHeight="1">
      <c r="A43" s="27" t="s">
        <v>96</v>
      </c>
      <c r="B43" s="28" t="s">
        <v>34</v>
      </c>
      <c r="C43" s="29" t="s">
        <v>77</v>
      </c>
      <c r="D43" s="102" t="s">
        <v>97</v>
      </c>
      <c r="E43" s="102"/>
      <c r="F43" s="102"/>
      <c r="G43" s="102"/>
      <c r="H43" s="30" t="s">
        <v>43</v>
      </c>
      <c r="I43" s="31" t="s">
        <v>83</v>
      </c>
      <c r="J43" s="37">
        <v>0</v>
      </c>
      <c r="K43" s="40">
        <v>60.64</v>
      </c>
      <c r="L43" s="43">
        <v>0</v>
      </c>
    </row>
    <row r="44" spans="1:12" s="1" customFormat="1" ht="7.05" customHeight="1">
      <c r="A44" s="2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</row>
    <row r="45" spans="1:12" s="1" customFormat="1" ht="6" customHeight="1">
      <c r="A45" s="2"/>
      <c r="B45" s="2"/>
      <c r="C45" s="2"/>
      <c r="D45" s="2"/>
      <c r="E45" s="2"/>
      <c r="F45" s="2"/>
      <c r="G45" s="2"/>
      <c r="H45" s="2"/>
      <c r="I45" s="45"/>
      <c r="J45" s="2"/>
      <c r="K45" s="4"/>
    </row>
  </sheetData>
  <mergeCells count="42">
    <mergeCell ref="D42:G42"/>
    <mergeCell ref="D43:G43"/>
    <mergeCell ref="D37:G37"/>
    <mergeCell ref="D38:G38"/>
    <mergeCell ref="D39:G39"/>
    <mergeCell ref="D40:G40"/>
    <mergeCell ref="D41:G41"/>
    <mergeCell ref="D32:G32"/>
    <mergeCell ref="D33:G33"/>
    <mergeCell ref="D34:G34"/>
    <mergeCell ref="D35:G35"/>
    <mergeCell ref="D36:G36"/>
    <mergeCell ref="D27:G27"/>
    <mergeCell ref="D28:G28"/>
    <mergeCell ref="D29:G29"/>
    <mergeCell ref="D30:G30"/>
    <mergeCell ref="D31:G31"/>
    <mergeCell ref="D22:G22"/>
    <mergeCell ref="D23:G23"/>
    <mergeCell ref="D24:G24"/>
    <mergeCell ref="D25:G25"/>
    <mergeCell ref="D26:G26"/>
    <mergeCell ref="D17:G17"/>
    <mergeCell ref="D18:G18"/>
    <mergeCell ref="D19:G19"/>
    <mergeCell ref="D20:G20"/>
    <mergeCell ref="D21:G21"/>
    <mergeCell ref="C13:I13"/>
    <mergeCell ref="B14:B16"/>
    <mergeCell ref="C14:I16"/>
    <mergeCell ref="K14:K16"/>
    <mergeCell ref="L14:L16"/>
    <mergeCell ref="A7:B7"/>
    <mergeCell ref="C7:J7"/>
    <mergeCell ref="B8:J8"/>
    <mergeCell ref="A10:L10"/>
    <mergeCell ref="C12:I12"/>
    <mergeCell ref="B1:J1"/>
    <mergeCell ref="C3:J3"/>
    <mergeCell ref="B5:J5"/>
    <mergeCell ref="A6:B6"/>
    <mergeCell ref="C6:J6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L141"/>
  <sheetViews>
    <sheetView tabSelected="1" topLeftCell="A130" workbookViewId="0">
      <selection activeCell="L8" sqref="L8:L139"/>
    </sheetView>
  </sheetViews>
  <sheetFormatPr defaultColWidth="10.42578125" defaultRowHeight="11.4" customHeight="1"/>
  <cols>
    <col min="1" max="1" width="38.42578125" style="1" customWidth="1"/>
    <col min="2" max="2" width="7.85546875" style="1" customWidth="1"/>
    <col min="3" max="3" width="4" style="1" customWidth="1"/>
    <col min="4" max="4" width="4.42578125" style="1" customWidth="1"/>
    <col min="5" max="5" width="3.7109375" style="1" customWidth="1"/>
    <col min="6" max="6" width="3.42578125" style="1" customWidth="1"/>
    <col min="7" max="7" width="2.7109375" style="1" customWidth="1"/>
    <col min="8" max="8" width="5.85546875" style="1" customWidth="1"/>
    <col min="9" max="9" width="6.28515625" style="1" customWidth="1"/>
    <col min="10" max="12" width="26.85546875" style="1" customWidth="1"/>
  </cols>
  <sheetData>
    <row r="1" spans="1:12" s="1" customFormat="1" ht="10.95" customHeight="1">
      <c r="A1" s="2"/>
      <c r="B1" s="2"/>
      <c r="C1" s="2"/>
      <c r="D1" s="2"/>
      <c r="E1" s="2"/>
      <c r="F1" s="2"/>
      <c r="G1" s="2"/>
      <c r="H1" s="2"/>
      <c r="I1" s="45"/>
      <c r="J1" s="2"/>
      <c r="K1" s="103" t="s">
        <v>98</v>
      </c>
      <c r="L1" s="103"/>
    </row>
    <row r="2" spans="1:12" ht="12" customHeight="1">
      <c r="A2" s="76" t="s">
        <v>99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2" s="1" customFormat="1" ht="4.9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s="1" customFormat="1" ht="34.950000000000003" customHeight="1">
      <c r="A4" s="9" t="s">
        <v>21</v>
      </c>
      <c r="B4" s="10" t="s">
        <v>22</v>
      </c>
      <c r="C4" s="83" t="s">
        <v>100</v>
      </c>
      <c r="D4" s="83"/>
      <c r="E4" s="83"/>
      <c r="F4" s="83"/>
      <c r="G4" s="83"/>
      <c r="H4" s="83"/>
      <c r="I4" s="83"/>
      <c r="J4" s="11" t="s">
        <v>101</v>
      </c>
      <c r="K4" s="9" t="s">
        <v>25</v>
      </c>
      <c r="L4" s="46" t="s">
        <v>26</v>
      </c>
    </row>
    <row r="5" spans="1:12" ht="10.95" customHeight="1">
      <c r="A5" s="12" t="s">
        <v>27</v>
      </c>
      <c r="B5" s="12" t="s">
        <v>28</v>
      </c>
      <c r="C5" s="104" t="s">
        <v>29</v>
      </c>
      <c r="D5" s="104"/>
      <c r="E5" s="104"/>
      <c r="F5" s="104"/>
      <c r="G5" s="104"/>
      <c r="H5" s="104"/>
      <c r="I5" s="104"/>
      <c r="J5" s="13" t="s">
        <v>30</v>
      </c>
      <c r="K5" s="12" t="s">
        <v>31</v>
      </c>
      <c r="L5" s="12" t="s">
        <v>32</v>
      </c>
    </row>
    <row r="6" spans="1:12" ht="12" customHeight="1">
      <c r="A6" s="47" t="s">
        <v>102</v>
      </c>
      <c r="B6" s="48" t="s">
        <v>103</v>
      </c>
      <c r="C6" s="105" t="s">
        <v>35</v>
      </c>
      <c r="D6" s="105"/>
      <c r="E6" s="105"/>
      <c r="F6" s="105"/>
      <c r="G6" s="105"/>
      <c r="H6" s="105"/>
      <c r="I6" s="105"/>
      <c r="J6" s="15">
        <v>2360676.9300000002</v>
      </c>
      <c r="K6" s="15">
        <v>248762.32</v>
      </c>
      <c r="L6" s="113">
        <f>K6/J6</f>
        <v>0.10537753677289505</v>
      </c>
    </row>
    <row r="7" spans="1:12" s="1" customFormat="1" ht="10.95" customHeight="1" thickBot="1">
      <c r="A7" s="19" t="s">
        <v>38</v>
      </c>
      <c r="B7" s="49"/>
      <c r="C7" s="50"/>
      <c r="D7" s="7"/>
      <c r="E7" s="82"/>
      <c r="F7" s="82"/>
      <c r="G7" s="82"/>
      <c r="H7" s="82"/>
      <c r="I7" s="7"/>
      <c r="J7" s="50"/>
      <c r="K7" s="51"/>
      <c r="L7" s="52"/>
    </row>
    <row r="8" spans="1:12" s="26" customFormat="1" ht="10.95" customHeight="1" thickBot="1">
      <c r="A8" s="27" t="s">
        <v>104</v>
      </c>
      <c r="B8" s="28" t="s">
        <v>103</v>
      </c>
      <c r="C8" s="29" t="s">
        <v>41</v>
      </c>
      <c r="D8" s="30" t="s">
        <v>105</v>
      </c>
      <c r="E8" s="102" t="s">
        <v>106</v>
      </c>
      <c r="F8" s="102"/>
      <c r="G8" s="102" t="s">
        <v>106</v>
      </c>
      <c r="H8" s="102"/>
      <c r="I8" s="31" t="s">
        <v>44</v>
      </c>
      <c r="J8" s="32">
        <v>1863461.93</v>
      </c>
      <c r="K8" s="32">
        <v>104674.59</v>
      </c>
      <c r="L8" s="113">
        <f t="shared" ref="L8:L71" si="0">K8/J8</f>
        <v>5.617211079809932E-2</v>
      </c>
    </row>
    <row r="9" spans="1:12" s="26" customFormat="1" ht="46.95" customHeight="1" thickBot="1">
      <c r="A9" s="27" t="s">
        <v>107</v>
      </c>
      <c r="B9" s="28" t="s">
        <v>103</v>
      </c>
      <c r="C9" s="29" t="s">
        <v>41</v>
      </c>
      <c r="D9" s="30" t="s">
        <v>108</v>
      </c>
      <c r="E9" s="102" t="s">
        <v>106</v>
      </c>
      <c r="F9" s="102"/>
      <c r="G9" s="102" t="s">
        <v>106</v>
      </c>
      <c r="H9" s="102"/>
      <c r="I9" s="31" t="s">
        <v>44</v>
      </c>
      <c r="J9" s="32">
        <v>359400</v>
      </c>
      <c r="K9" s="32">
        <v>93488.12</v>
      </c>
      <c r="L9" s="113">
        <f t="shared" si="0"/>
        <v>0.26012276015581526</v>
      </c>
    </row>
    <row r="10" spans="1:12" s="26" customFormat="1" ht="22.95" customHeight="1" thickBot="1">
      <c r="A10" s="27" t="s">
        <v>109</v>
      </c>
      <c r="B10" s="28" t="s">
        <v>103</v>
      </c>
      <c r="C10" s="29" t="s">
        <v>41</v>
      </c>
      <c r="D10" s="30" t="s">
        <v>108</v>
      </c>
      <c r="E10" s="102" t="s">
        <v>110</v>
      </c>
      <c r="F10" s="102"/>
      <c r="G10" s="102" t="s">
        <v>106</v>
      </c>
      <c r="H10" s="102"/>
      <c r="I10" s="31" t="s">
        <v>44</v>
      </c>
      <c r="J10" s="32">
        <v>359400</v>
      </c>
      <c r="K10" s="32">
        <v>93488.12</v>
      </c>
      <c r="L10" s="113">
        <f t="shared" si="0"/>
        <v>0.26012276015581526</v>
      </c>
    </row>
    <row r="11" spans="1:12" s="26" customFormat="1" ht="10.95" customHeight="1" thickBot="1">
      <c r="A11" s="27" t="s">
        <v>111</v>
      </c>
      <c r="B11" s="28" t="s">
        <v>103</v>
      </c>
      <c r="C11" s="29" t="s">
        <v>41</v>
      </c>
      <c r="D11" s="30" t="s">
        <v>108</v>
      </c>
      <c r="E11" s="102" t="s">
        <v>112</v>
      </c>
      <c r="F11" s="102"/>
      <c r="G11" s="102" t="s">
        <v>106</v>
      </c>
      <c r="H11" s="102"/>
      <c r="I11" s="31" t="s">
        <v>44</v>
      </c>
      <c r="J11" s="32">
        <v>359400</v>
      </c>
      <c r="K11" s="32">
        <v>93488.12</v>
      </c>
      <c r="L11" s="113">
        <f t="shared" si="0"/>
        <v>0.26012276015581526</v>
      </c>
    </row>
    <row r="12" spans="1:12" s="26" customFormat="1" ht="34.950000000000003" customHeight="1" thickBot="1">
      <c r="A12" s="27" t="s">
        <v>113</v>
      </c>
      <c r="B12" s="28" t="s">
        <v>103</v>
      </c>
      <c r="C12" s="29" t="s">
        <v>41</v>
      </c>
      <c r="D12" s="30" t="s">
        <v>108</v>
      </c>
      <c r="E12" s="102" t="s">
        <v>112</v>
      </c>
      <c r="F12" s="102"/>
      <c r="G12" s="102" t="s">
        <v>114</v>
      </c>
      <c r="H12" s="102"/>
      <c r="I12" s="31" t="s">
        <v>44</v>
      </c>
      <c r="J12" s="32">
        <v>359400</v>
      </c>
      <c r="K12" s="32">
        <v>93488.12</v>
      </c>
      <c r="L12" s="113">
        <f t="shared" si="0"/>
        <v>0.26012276015581526</v>
      </c>
    </row>
    <row r="13" spans="1:12" s="26" customFormat="1" ht="70.95" customHeight="1" thickBot="1">
      <c r="A13" s="27" t="s">
        <v>115</v>
      </c>
      <c r="B13" s="28" t="s">
        <v>103</v>
      </c>
      <c r="C13" s="29" t="s">
        <v>41</v>
      </c>
      <c r="D13" s="30" t="s">
        <v>108</v>
      </c>
      <c r="E13" s="102" t="s">
        <v>112</v>
      </c>
      <c r="F13" s="102"/>
      <c r="G13" s="102" t="s">
        <v>114</v>
      </c>
      <c r="H13" s="102"/>
      <c r="I13" s="31" t="s">
        <v>116</v>
      </c>
      <c r="J13" s="32">
        <v>359400</v>
      </c>
      <c r="K13" s="32">
        <v>93488.12</v>
      </c>
      <c r="L13" s="113">
        <f t="shared" si="0"/>
        <v>0.26012276015581526</v>
      </c>
    </row>
    <row r="14" spans="1:12" s="26" customFormat="1" ht="34.950000000000003" customHeight="1" thickBot="1">
      <c r="A14" s="27" t="s">
        <v>117</v>
      </c>
      <c r="B14" s="28" t="s">
        <v>103</v>
      </c>
      <c r="C14" s="29" t="s">
        <v>41</v>
      </c>
      <c r="D14" s="30" t="s">
        <v>108</v>
      </c>
      <c r="E14" s="102" t="s">
        <v>112</v>
      </c>
      <c r="F14" s="102"/>
      <c r="G14" s="102" t="s">
        <v>114</v>
      </c>
      <c r="H14" s="102"/>
      <c r="I14" s="31" t="s">
        <v>118</v>
      </c>
      <c r="J14" s="32">
        <v>359400</v>
      </c>
      <c r="K14" s="32">
        <v>93488.12</v>
      </c>
      <c r="L14" s="113">
        <f t="shared" si="0"/>
        <v>0.26012276015581526</v>
      </c>
    </row>
    <row r="15" spans="1:12" s="26" customFormat="1" ht="22.95" customHeight="1" thickBot="1">
      <c r="A15" s="27" t="s">
        <v>119</v>
      </c>
      <c r="B15" s="28" t="s">
        <v>103</v>
      </c>
      <c r="C15" s="29" t="s">
        <v>41</v>
      </c>
      <c r="D15" s="30" t="s">
        <v>108</v>
      </c>
      <c r="E15" s="102" t="s">
        <v>112</v>
      </c>
      <c r="F15" s="102"/>
      <c r="G15" s="102" t="s">
        <v>114</v>
      </c>
      <c r="H15" s="102"/>
      <c r="I15" s="31" t="s">
        <v>120</v>
      </c>
      <c r="J15" s="34">
        <v>276037</v>
      </c>
      <c r="K15" s="34">
        <v>71784</v>
      </c>
      <c r="L15" s="113">
        <f t="shared" si="0"/>
        <v>0.26005209446559702</v>
      </c>
    </row>
    <row r="16" spans="1:12" s="26" customFormat="1" ht="58.95" customHeight="1" thickBot="1">
      <c r="A16" s="27" t="s">
        <v>121</v>
      </c>
      <c r="B16" s="28" t="s">
        <v>103</v>
      </c>
      <c r="C16" s="29" t="s">
        <v>41</v>
      </c>
      <c r="D16" s="30" t="s">
        <v>108</v>
      </c>
      <c r="E16" s="102" t="s">
        <v>112</v>
      </c>
      <c r="F16" s="102"/>
      <c r="G16" s="102" t="s">
        <v>114</v>
      </c>
      <c r="H16" s="102"/>
      <c r="I16" s="31" t="s">
        <v>122</v>
      </c>
      <c r="J16" s="34">
        <v>83363</v>
      </c>
      <c r="K16" s="34">
        <v>21704.12</v>
      </c>
      <c r="L16" s="113">
        <f t="shared" si="0"/>
        <v>0.26035675299593342</v>
      </c>
    </row>
    <row r="17" spans="1:12" s="26" customFormat="1" ht="58.95" customHeight="1" thickBot="1">
      <c r="A17" s="27" t="s">
        <v>123</v>
      </c>
      <c r="B17" s="28" t="s">
        <v>103</v>
      </c>
      <c r="C17" s="29" t="s">
        <v>41</v>
      </c>
      <c r="D17" s="30" t="s">
        <v>124</v>
      </c>
      <c r="E17" s="102" t="s">
        <v>106</v>
      </c>
      <c r="F17" s="102"/>
      <c r="G17" s="102" t="s">
        <v>106</v>
      </c>
      <c r="H17" s="102"/>
      <c r="I17" s="31" t="s">
        <v>44</v>
      </c>
      <c r="J17" s="32">
        <v>752600</v>
      </c>
      <c r="K17" s="36">
        <v>0</v>
      </c>
      <c r="L17" s="113">
        <f t="shared" si="0"/>
        <v>0</v>
      </c>
    </row>
    <row r="18" spans="1:12" s="26" customFormat="1" ht="22.95" customHeight="1" thickBot="1">
      <c r="A18" s="27" t="s">
        <v>125</v>
      </c>
      <c r="B18" s="28" t="s">
        <v>103</v>
      </c>
      <c r="C18" s="29" t="s">
        <v>41</v>
      </c>
      <c r="D18" s="30" t="s">
        <v>124</v>
      </c>
      <c r="E18" s="102" t="s">
        <v>126</v>
      </c>
      <c r="F18" s="102"/>
      <c r="G18" s="102" t="s">
        <v>106</v>
      </c>
      <c r="H18" s="102"/>
      <c r="I18" s="31" t="s">
        <v>44</v>
      </c>
      <c r="J18" s="32">
        <v>752600</v>
      </c>
      <c r="K18" s="36">
        <v>0</v>
      </c>
      <c r="L18" s="113">
        <f t="shared" si="0"/>
        <v>0</v>
      </c>
    </row>
    <row r="19" spans="1:12" s="26" customFormat="1" ht="34.950000000000003" customHeight="1" thickBot="1">
      <c r="A19" s="27" t="s">
        <v>127</v>
      </c>
      <c r="B19" s="28" t="s">
        <v>103</v>
      </c>
      <c r="C19" s="29" t="s">
        <v>41</v>
      </c>
      <c r="D19" s="30" t="s">
        <v>124</v>
      </c>
      <c r="E19" s="102" t="s">
        <v>128</v>
      </c>
      <c r="F19" s="102"/>
      <c r="G19" s="102" t="s">
        <v>106</v>
      </c>
      <c r="H19" s="102"/>
      <c r="I19" s="31" t="s">
        <v>44</v>
      </c>
      <c r="J19" s="32">
        <v>752600</v>
      </c>
      <c r="K19" s="36">
        <v>0</v>
      </c>
      <c r="L19" s="113">
        <f t="shared" si="0"/>
        <v>0</v>
      </c>
    </row>
    <row r="20" spans="1:12" s="26" customFormat="1" ht="34.950000000000003" customHeight="1" thickBot="1">
      <c r="A20" s="27" t="s">
        <v>113</v>
      </c>
      <c r="B20" s="28" t="s">
        <v>103</v>
      </c>
      <c r="C20" s="29" t="s">
        <v>41</v>
      </c>
      <c r="D20" s="30" t="s">
        <v>124</v>
      </c>
      <c r="E20" s="102" t="s">
        <v>128</v>
      </c>
      <c r="F20" s="102"/>
      <c r="G20" s="102" t="s">
        <v>114</v>
      </c>
      <c r="H20" s="102"/>
      <c r="I20" s="31" t="s">
        <v>44</v>
      </c>
      <c r="J20" s="32">
        <v>752600</v>
      </c>
      <c r="K20" s="36">
        <v>0</v>
      </c>
      <c r="L20" s="113">
        <f t="shared" si="0"/>
        <v>0</v>
      </c>
    </row>
    <row r="21" spans="1:12" s="26" customFormat="1" ht="70.95" customHeight="1" thickBot="1">
      <c r="A21" s="27" t="s">
        <v>115</v>
      </c>
      <c r="B21" s="28" t="s">
        <v>103</v>
      </c>
      <c r="C21" s="29" t="s">
        <v>41</v>
      </c>
      <c r="D21" s="30" t="s">
        <v>124</v>
      </c>
      <c r="E21" s="102" t="s">
        <v>128</v>
      </c>
      <c r="F21" s="102"/>
      <c r="G21" s="102" t="s">
        <v>114</v>
      </c>
      <c r="H21" s="102"/>
      <c r="I21" s="31" t="s">
        <v>116</v>
      </c>
      <c r="J21" s="32">
        <v>752600</v>
      </c>
      <c r="K21" s="36">
        <v>0</v>
      </c>
      <c r="L21" s="113">
        <f t="shared" si="0"/>
        <v>0</v>
      </c>
    </row>
    <row r="22" spans="1:12" s="26" customFormat="1" ht="34.950000000000003" customHeight="1" thickBot="1">
      <c r="A22" s="27" t="s">
        <v>117</v>
      </c>
      <c r="B22" s="28" t="s">
        <v>103</v>
      </c>
      <c r="C22" s="29" t="s">
        <v>41</v>
      </c>
      <c r="D22" s="30" t="s">
        <v>124</v>
      </c>
      <c r="E22" s="102" t="s">
        <v>128</v>
      </c>
      <c r="F22" s="102"/>
      <c r="G22" s="102" t="s">
        <v>114</v>
      </c>
      <c r="H22" s="102"/>
      <c r="I22" s="31" t="s">
        <v>118</v>
      </c>
      <c r="J22" s="32">
        <v>752600</v>
      </c>
      <c r="K22" s="36">
        <v>0</v>
      </c>
      <c r="L22" s="113">
        <f t="shared" si="0"/>
        <v>0</v>
      </c>
    </row>
    <row r="23" spans="1:12" s="26" customFormat="1" ht="22.95" customHeight="1" thickBot="1">
      <c r="A23" s="27" t="s">
        <v>119</v>
      </c>
      <c r="B23" s="28" t="s">
        <v>103</v>
      </c>
      <c r="C23" s="29" t="s">
        <v>41</v>
      </c>
      <c r="D23" s="30" t="s">
        <v>124</v>
      </c>
      <c r="E23" s="102" t="s">
        <v>128</v>
      </c>
      <c r="F23" s="102"/>
      <c r="G23" s="102" t="s">
        <v>114</v>
      </c>
      <c r="H23" s="102"/>
      <c r="I23" s="31" t="s">
        <v>120</v>
      </c>
      <c r="J23" s="34">
        <v>578034</v>
      </c>
      <c r="K23" s="37">
        <v>0</v>
      </c>
      <c r="L23" s="113">
        <f t="shared" si="0"/>
        <v>0</v>
      </c>
    </row>
    <row r="24" spans="1:12" s="26" customFormat="1" ht="58.95" customHeight="1" thickBot="1">
      <c r="A24" s="27" t="s">
        <v>121</v>
      </c>
      <c r="B24" s="28" t="s">
        <v>103</v>
      </c>
      <c r="C24" s="29" t="s">
        <v>41</v>
      </c>
      <c r="D24" s="30" t="s">
        <v>124</v>
      </c>
      <c r="E24" s="102" t="s">
        <v>128</v>
      </c>
      <c r="F24" s="102"/>
      <c r="G24" s="102" t="s">
        <v>114</v>
      </c>
      <c r="H24" s="102"/>
      <c r="I24" s="31" t="s">
        <v>122</v>
      </c>
      <c r="J24" s="34">
        <v>174566</v>
      </c>
      <c r="K24" s="37">
        <v>0</v>
      </c>
      <c r="L24" s="113">
        <f t="shared" si="0"/>
        <v>0</v>
      </c>
    </row>
    <row r="25" spans="1:12" s="26" customFormat="1" ht="46.95" customHeight="1" thickBot="1">
      <c r="A25" s="27" t="s">
        <v>129</v>
      </c>
      <c r="B25" s="28" t="s">
        <v>103</v>
      </c>
      <c r="C25" s="29" t="s">
        <v>41</v>
      </c>
      <c r="D25" s="30" t="s">
        <v>130</v>
      </c>
      <c r="E25" s="102" t="s">
        <v>106</v>
      </c>
      <c r="F25" s="102"/>
      <c r="G25" s="102" t="s">
        <v>106</v>
      </c>
      <c r="H25" s="102"/>
      <c r="I25" s="31" t="s">
        <v>44</v>
      </c>
      <c r="J25" s="32">
        <v>42670</v>
      </c>
      <c r="K25" s="36">
        <v>0</v>
      </c>
      <c r="L25" s="113">
        <f t="shared" si="0"/>
        <v>0</v>
      </c>
    </row>
    <row r="26" spans="1:12" s="26" customFormat="1" ht="34.950000000000003" customHeight="1" thickBot="1">
      <c r="A26" s="27" t="s">
        <v>131</v>
      </c>
      <c r="B26" s="28" t="s">
        <v>103</v>
      </c>
      <c r="C26" s="29" t="s">
        <v>41</v>
      </c>
      <c r="D26" s="30" t="s">
        <v>130</v>
      </c>
      <c r="E26" s="102" t="s">
        <v>132</v>
      </c>
      <c r="F26" s="102"/>
      <c r="G26" s="102" t="s">
        <v>106</v>
      </c>
      <c r="H26" s="102"/>
      <c r="I26" s="31" t="s">
        <v>44</v>
      </c>
      <c r="J26" s="32">
        <v>36000</v>
      </c>
      <c r="K26" s="36">
        <v>0</v>
      </c>
      <c r="L26" s="113">
        <f t="shared" si="0"/>
        <v>0</v>
      </c>
    </row>
    <row r="27" spans="1:12" s="26" customFormat="1" ht="22.95" customHeight="1" thickBot="1">
      <c r="A27" s="27" t="s">
        <v>133</v>
      </c>
      <c r="B27" s="28" t="s">
        <v>103</v>
      </c>
      <c r="C27" s="29" t="s">
        <v>41</v>
      </c>
      <c r="D27" s="30" t="s">
        <v>130</v>
      </c>
      <c r="E27" s="102" t="s">
        <v>134</v>
      </c>
      <c r="F27" s="102"/>
      <c r="G27" s="102" t="s">
        <v>106</v>
      </c>
      <c r="H27" s="102"/>
      <c r="I27" s="31" t="s">
        <v>44</v>
      </c>
      <c r="J27" s="32">
        <v>36000</v>
      </c>
      <c r="K27" s="36">
        <v>0</v>
      </c>
      <c r="L27" s="113">
        <f t="shared" si="0"/>
        <v>0</v>
      </c>
    </row>
    <row r="28" spans="1:12" s="26" customFormat="1" ht="46.95" customHeight="1" thickBot="1">
      <c r="A28" s="27" t="s">
        <v>135</v>
      </c>
      <c r="B28" s="28" t="s">
        <v>103</v>
      </c>
      <c r="C28" s="29" t="s">
        <v>41</v>
      </c>
      <c r="D28" s="30" t="s">
        <v>130</v>
      </c>
      <c r="E28" s="102" t="s">
        <v>134</v>
      </c>
      <c r="F28" s="102"/>
      <c r="G28" s="102" t="s">
        <v>136</v>
      </c>
      <c r="H28" s="102"/>
      <c r="I28" s="31" t="s">
        <v>44</v>
      </c>
      <c r="J28" s="32">
        <v>36000</v>
      </c>
      <c r="K28" s="36">
        <v>0</v>
      </c>
      <c r="L28" s="113">
        <f t="shared" si="0"/>
        <v>0</v>
      </c>
    </row>
    <row r="29" spans="1:12" s="26" customFormat="1" ht="10.95" customHeight="1" thickBot="1">
      <c r="A29" s="27" t="s">
        <v>137</v>
      </c>
      <c r="B29" s="28" t="s">
        <v>103</v>
      </c>
      <c r="C29" s="29" t="s">
        <v>41</v>
      </c>
      <c r="D29" s="30" t="s">
        <v>130</v>
      </c>
      <c r="E29" s="102" t="s">
        <v>134</v>
      </c>
      <c r="F29" s="102"/>
      <c r="G29" s="102" t="s">
        <v>136</v>
      </c>
      <c r="H29" s="102"/>
      <c r="I29" s="31" t="s">
        <v>138</v>
      </c>
      <c r="J29" s="32">
        <v>36000</v>
      </c>
      <c r="K29" s="36">
        <v>0</v>
      </c>
      <c r="L29" s="113">
        <f t="shared" si="0"/>
        <v>0</v>
      </c>
    </row>
    <row r="30" spans="1:12" s="26" customFormat="1" ht="10.95" customHeight="1" thickBot="1">
      <c r="A30" s="27" t="s">
        <v>64</v>
      </c>
      <c r="B30" s="28" t="s">
        <v>103</v>
      </c>
      <c r="C30" s="29" t="s">
        <v>41</v>
      </c>
      <c r="D30" s="30" t="s">
        <v>130</v>
      </c>
      <c r="E30" s="102" t="s">
        <v>134</v>
      </c>
      <c r="F30" s="102"/>
      <c r="G30" s="102" t="s">
        <v>136</v>
      </c>
      <c r="H30" s="102"/>
      <c r="I30" s="31" t="s">
        <v>139</v>
      </c>
      <c r="J30" s="34">
        <v>36000</v>
      </c>
      <c r="K30" s="37">
        <v>0</v>
      </c>
      <c r="L30" s="113">
        <f t="shared" si="0"/>
        <v>0</v>
      </c>
    </row>
    <row r="31" spans="1:12" s="26" customFormat="1" ht="22.95" customHeight="1" thickBot="1">
      <c r="A31" s="27" t="s">
        <v>140</v>
      </c>
      <c r="B31" s="28" t="s">
        <v>103</v>
      </c>
      <c r="C31" s="29" t="s">
        <v>41</v>
      </c>
      <c r="D31" s="30" t="s">
        <v>130</v>
      </c>
      <c r="E31" s="102" t="s">
        <v>141</v>
      </c>
      <c r="F31" s="102"/>
      <c r="G31" s="102" t="s">
        <v>106</v>
      </c>
      <c r="H31" s="102"/>
      <c r="I31" s="31" t="s">
        <v>44</v>
      </c>
      <c r="J31" s="32">
        <v>6670</v>
      </c>
      <c r="K31" s="36">
        <v>0</v>
      </c>
      <c r="L31" s="113">
        <f t="shared" si="0"/>
        <v>0</v>
      </c>
    </row>
    <row r="32" spans="1:12" s="26" customFormat="1" ht="22.95" customHeight="1" thickBot="1">
      <c r="A32" s="27" t="s">
        <v>142</v>
      </c>
      <c r="B32" s="28" t="s">
        <v>103</v>
      </c>
      <c r="C32" s="29" t="s">
        <v>41</v>
      </c>
      <c r="D32" s="30" t="s">
        <v>130</v>
      </c>
      <c r="E32" s="102" t="s">
        <v>143</v>
      </c>
      <c r="F32" s="102"/>
      <c r="G32" s="102" t="s">
        <v>106</v>
      </c>
      <c r="H32" s="102"/>
      <c r="I32" s="31" t="s">
        <v>44</v>
      </c>
      <c r="J32" s="32">
        <v>6670</v>
      </c>
      <c r="K32" s="36">
        <v>0</v>
      </c>
      <c r="L32" s="113">
        <f t="shared" si="0"/>
        <v>0</v>
      </c>
    </row>
    <row r="33" spans="1:12" s="26" customFormat="1" ht="58.95" customHeight="1" thickBot="1">
      <c r="A33" s="27" t="s">
        <v>144</v>
      </c>
      <c r="B33" s="28" t="s">
        <v>103</v>
      </c>
      <c r="C33" s="29" t="s">
        <v>41</v>
      </c>
      <c r="D33" s="30" t="s">
        <v>130</v>
      </c>
      <c r="E33" s="102" t="s">
        <v>143</v>
      </c>
      <c r="F33" s="102"/>
      <c r="G33" s="102" t="s">
        <v>145</v>
      </c>
      <c r="H33" s="102"/>
      <c r="I33" s="31" t="s">
        <v>44</v>
      </c>
      <c r="J33" s="32">
        <v>6670</v>
      </c>
      <c r="K33" s="36">
        <v>0</v>
      </c>
      <c r="L33" s="113">
        <f t="shared" si="0"/>
        <v>0</v>
      </c>
    </row>
    <row r="34" spans="1:12" s="26" customFormat="1" ht="10.95" customHeight="1" thickBot="1">
      <c r="A34" s="27" t="s">
        <v>137</v>
      </c>
      <c r="B34" s="28" t="s">
        <v>103</v>
      </c>
      <c r="C34" s="29" t="s">
        <v>41</v>
      </c>
      <c r="D34" s="30" t="s">
        <v>130</v>
      </c>
      <c r="E34" s="102" t="s">
        <v>143</v>
      </c>
      <c r="F34" s="102"/>
      <c r="G34" s="102" t="s">
        <v>145</v>
      </c>
      <c r="H34" s="102"/>
      <c r="I34" s="31" t="s">
        <v>138</v>
      </c>
      <c r="J34" s="32">
        <v>6670</v>
      </c>
      <c r="K34" s="36">
        <v>0</v>
      </c>
      <c r="L34" s="113">
        <f t="shared" si="0"/>
        <v>0</v>
      </c>
    </row>
    <row r="35" spans="1:12" s="26" customFormat="1" ht="10.95" customHeight="1" thickBot="1">
      <c r="A35" s="27" t="s">
        <v>64</v>
      </c>
      <c r="B35" s="28" t="s">
        <v>103</v>
      </c>
      <c r="C35" s="29" t="s">
        <v>41</v>
      </c>
      <c r="D35" s="30" t="s">
        <v>130</v>
      </c>
      <c r="E35" s="102" t="s">
        <v>143</v>
      </c>
      <c r="F35" s="102"/>
      <c r="G35" s="102" t="s">
        <v>145</v>
      </c>
      <c r="H35" s="102"/>
      <c r="I35" s="31" t="s">
        <v>139</v>
      </c>
      <c r="J35" s="34">
        <v>6670</v>
      </c>
      <c r="K35" s="37">
        <v>0</v>
      </c>
      <c r="L35" s="113">
        <f t="shared" si="0"/>
        <v>0</v>
      </c>
    </row>
    <row r="36" spans="1:12" s="26" customFormat="1" ht="10.95" customHeight="1" thickBot="1">
      <c r="A36" s="27" t="s">
        <v>146</v>
      </c>
      <c r="B36" s="28" t="s">
        <v>103</v>
      </c>
      <c r="C36" s="29" t="s">
        <v>41</v>
      </c>
      <c r="D36" s="30" t="s">
        <v>147</v>
      </c>
      <c r="E36" s="102" t="s">
        <v>106</v>
      </c>
      <c r="F36" s="102"/>
      <c r="G36" s="102" t="s">
        <v>106</v>
      </c>
      <c r="H36" s="102"/>
      <c r="I36" s="31" t="s">
        <v>44</v>
      </c>
      <c r="J36" s="38">
        <v>100</v>
      </c>
      <c r="K36" s="36">
        <v>0</v>
      </c>
      <c r="L36" s="113">
        <f t="shared" si="0"/>
        <v>0</v>
      </c>
    </row>
    <row r="37" spans="1:12" s="26" customFormat="1" ht="22.95" customHeight="1" thickBot="1">
      <c r="A37" s="27" t="s">
        <v>148</v>
      </c>
      <c r="B37" s="28" t="s">
        <v>103</v>
      </c>
      <c r="C37" s="29" t="s">
        <v>41</v>
      </c>
      <c r="D37" s="30" t="s">
        <v>147</v>
      </c>
      <c r="E37" s="102" t="s">
        <v>149</v>
      </c>
      <c r="F37" s="102"/>
      <c r="G37" s="102" t="s">
        <v>106</v>
      </c>
      <c r="H37" s="102"/>
      <c r="I37" s="31" t="s">
        <v>44</v>
      </c>
      <c r="J37" s="38">
        <v>100</v>
      </c>
      <c r="K37" s="36">
        <v>0</v>
      </c>
      <c r="L37" s="113">
        <f t="shared" si="0"/>
        <v>0</v>
      </c>
    </row>
    <row r="38" spans="1:12" s="26" customFormat="1" ht="10.95" customHeight="1" thickBot="1">
      <c r="A38" s="27" t="s">
        <v>146</v>
      </c>
      <c r="B38" s="28" t="s">
        <v>103</v>
      </c>
      <c r="C38" s="29" t="s">
        <v>41</v>
      </c>
      <c r="D38" s="30" t="s">
        <v>147</v>
      </c>
      <c r="E38" s="102" t="s">
        <v>150</v>
      </c>
      <c r="F38" s="102"/>
      <c r="G38" s="102" t="s">
        <v>106</v>
      </c>
      <c r="H38" s="102"/>
      <c r="I38" s="31" t="s">
        <v>44</v>
      </c>
      <c r="J38" s="38">
        <v>100</v>
      </c>
      <c r="K38" s="36">
        <v>0</v>
      </c>
      <c r="L38" s="113">
        <f t="shared" si="0"/>
        <v>0</v>
      </c>
    </row>
    <row r="39" spans="1:12" s="26" customFormat="1" ht="22.95" customHeight="1" thickBot="1">
      <c r="A39" s="27" t="s">
        <v>151</v>
      </c>
      <c r="B39" s="28" t="s">
        <v>103</v>
      </c>
      <c r="C39" s="29" t="s">
        <v>41</v>
      </c>
      <c r="D39" s="30" t="s">
        <v>147</v>
      </c>
      <c r="E39" s="102" t="s">
        <v>150</v>
      </c>
      <c r="F39" s="102"/>
      <c r="G39" s="102" t="s">
        <v>152</v>
      </c>
      <c r="H39" s="102"/>
      <c r="I39" s="31" t="s">
        <v>44</v>
      </c>
      <c r="J39" s="38">
        <v>100</v>
      </c>
      <c r="K39" s="36">
        <v>0</v>
      </c>
      <c r="L39" s="113">
        <f t="shared" si="0"/>
        <v>0</v>
      </c>
    </row>
    <row r="40" spans="1:12" s="26" customFormat="1" ht="10.95" customHeight="1" thickBot="1">
      <c r="A40" s="27" t="s">
        <v>153</v>
      </c>
      <c r="B40" s="28" t="s">
        <v>103</v>
      </c>
      <c r="C40" s="29" t="s">
        <v>41</v>
      </c>
      <c r="D40" s="30" t="s">
        <v>147</v>
      </c>
      <c r="E40" s="102" t="s">
        <v>150</v>
      </c>
      <c r="F40" s="102"/>
      <c r="G40" s="102" t="s">
        <v>152</v>
      </c>
      <c r="H40" s="102"/>
      <c r="I40" s="31" t="s">
        <v>154</v>
      </c>
      <c r="J40" s="38">
        <v>100</v>
      </c>
      <c r="K40" s="36">
        <v>0</v>
      </c>
      <c r="L40" s="113">
        <f t="shared" si="0"/>
        <v>0</v>
      </c>
    </row>
    <row r="41" spans="1:12" s="26" customFormat="1" ht="10.95" customHeight="1" thickBot="1">
      <c r="A41" s="27" t="s">
        <v>155</v>
      </c>
      <c r="B41" s="28" t="s">
        <v>103</v>
      </c>
      <c r="C41" s="29" t="s">
        <v>41</v>
      </c>
      <c r="D41" s="30" t="s">
        <v>147</v>
      </c>
      <c r="E41" s="102" t="s">
        <v>150</v>
      </c>
      <c r="F41" s="102"/>
      <c r="G41" s="102" t="s">
        <v>152</v>
      </c>
      <c r="H41" s="102"/>
      <c r="I41" s="31" t="s">
        <v>156</v>
      </c>
      <c r="J41" s="40">
        <v>100</v>
      </c>
      <c r="K41" s="37">
        <v>0</v>
      </c>
      <c r="L41" s="113">
        <f t="shared" si="0"/>
        <v>0</v>
      </c>
    </row>
    <row r="42" spans="1:12" s="26" customFormat="1" ht="10.95" customHeight="1" thickBot="1">
      <c r="A42" s="27" t="s">
        <v>157</v>
      </c>
      <c r="B42" s="28" t="s">
        <v>103</v>
      </c>
      <c r="C42" s="29" t="s">
        <v>41</v>
      </c>
      <c r="D42" s="30" t="s">
        <v>158</v>
      </c>
      <c r="E42" s="102" t="s">
        <v>106</v>
      </c>
      <c r="F42" s="102"/>
      <c r="G42" s="102" t="s">
        <v>106</v>
      </c>
      <c r="H42" s="102"/>
      <c r="I42" s="31" t="s">
        <v>44</v>
      </c>
      <c r="J42" s="32">
        <v>708691.93</v>
      </c>
      <c r="K42" s="32">
        <v>11186.47</v>
      </c>
      <c r="L42" s="113">
        <f t="shared" si="0"/>
        <v>1.5784672473976101E-2</v>
      </c>
    </row>
    <row r="43" spans="1:12" s="26" customFormat="1" ht="94.05" customHeight="1" thickBot="1">
      <c r="A43" s="27" t="s">
        <v>159</v>
      </c>
      <c r="B43" s="28" t="s">
        <v>103</v>
      </c>
      <c r="C43" s="29" t="s">
        <v>41</v>
      </c>
      <c r="D43" s="30" t="s">
        <v>158</v>
      </c>
      <c r="E43" s="102" t="s">
        <v>160</v>
      </c>
      <c r="F43" s="102"/>
      <c r="G43" s="102" t="s">
        <v>106</v>
      </c>
      <c r="H43" s="102"/>
      <c r="I43" s="31" t="s">
        <v>44</v>
      </c>
      <c r="J43" s="38">
        <v>133</v>
      </c>
      <c r="K43" s="36">
        <v>0</v>
      </c>
      <c r="L43" s="113">
        <f t="shared" si="0"/>
        <v>0</v>
      </c>
    </row>
    <row r="44" spans="1:12" s="26" customFormat="1" ht="94.05" customHeight="1" thickBot="1">
      <c r="A44" s="27" t="s">
        <v>161</v>
      </c>
      <c r="B44" s="28" t="s">
        <v>103</v>
      </c>
      <c r="C44" s="29" t="s">
        <v>41</v>
      </c>
      <c r="D44" s="30" t="s">
        <v>158</v>
      </c>
      <c r="E44" s="102" t="s">
        <v>162</v>
      </c>
      <c r="F44" s="102"/>
      <c r="G44" s="102" t="s">
        <v>106</v>
      </c>
      <c r="H44" s="102"/>
      <c r="I44" s="31" t="s">
        <v>44</v>
      </c>
      <c r="J44" s="38">
        <v>133</v>
      </c>
      <c r="K44" s="36">
        <v>0</v>
      </c>
      <c r="L44" s="113">
        <f t="shared" si="0"/>
        <v>0</v>
      </c>
    </row>
    <row r="45" spans="1:12" s="26" customFormat="1" ht="235.95" customHeight="1" thickBot="1">
      <c r="A45" s="27" t="s">
        <v>163</v>
      </c>
      <c r="B45" s="28" t="s">
        <v>103</v>
      </c>
      <c r="C45" s="29" t="s">
        <v>41</v>
      </c>
      <c r="D45" s="30" t="s">
        <v>158</v>
      </c>
      <c r="E45" s="102" t="s">
        <v>164</v>
      </c>
      <c r="F45" s="102"/>
      <c r="G45" s="102" t="s">
        <v>106</v>
      </c>
      <c r="H45" s="102"/>
      <c r="I45" s="31" t="s">
        <v>44</v>
      </c>
      <c r="J45" s="38">
        <v>105</v>
      </c>
      <c r="K45" s="36">
        <v>0</v>
      </c>
      <c r="L45" s="113">
        <f t="shared" si="0"/>
        <v>0</v>
      </c>
    </row>
    <row r="46" spans="1:12" s="26" customFormat="1" ht="46.95" customHeight="1" thickBot="1">
      <c r="A46" s="27" t="s">
        <v>165</v>
      </c>
      <c r="B46" s="28" t="s">
        <v>103</v>
      </c>
      <c r="C46" s="29" t="s">
        <v>41</v>
      </c>
      <c r="D46" s="30" t="s">
        <v>158</v>
      </c>
      <c r="E46" s="102" t="s">
        <v>164</v>
      </c>
      <c r="F46" s="102"/>
      <c r="G46" s="102" t="s">
        <v>166</v>
      </c>
      <c r="H46" s="102"/>
      <c r="I46" s="31" t="s">
        <v>44</v>
      </c>
      <c r="J46" s="38">
        <v>105</v>
      </c>
      <c r="K46" s="36">
        <v>0</v>
      </c>
      <c r="L46" s="113">
        <f t="shared" si="0"/>
        <v>0</v>
      </c>
    </row>
    <row r="47" spans="1:12" s="26" customFormat="1" ht="34.950000000000003" customHeight="1" thickBot="1">
      <c r="A47" s="27" t="s">
        <v>167</v>
      </c>
      <c r="B47" s="28" t="s">
        <v>103</v>
      </c>
      <c r="C47" s="29" t="s">
        <v>41</v>
      </c>
      <c r="D47" s="30" t="s">
        <v>158</v>
      </c>
      <c r="E47" s="102" t="s">
        <v>164</v>
      </c>
      <c r="F47" s="102"/>
      <c r="G47" s="102" t="s">
        <v>166</v>
      </c>
      <c r="H47" s="102"/>
      <c r="I47" s="31" t="s">
        <v>103</v>
      </c>
      <c r="J47" s="38">
        <v>105</v>
      </c>
      <c r="K47" s="36">
        <v>0</v>
      </c>
      <c r="L47" s="113">
        <f t="shared" si="0"/>
        <v>0</v>
      </c>
    </row>
    <row r="48" spans="1:12" s="26" customFormat="1" ht="34.950000000000003" customHeight="1" thickBot="1">
      <c r="A48" s="27" t="s">
        <v>168</v>
      </c>
      <c r="B48" s="28" t="s">
        <v>103</v>
      </c>
      <c r="C48" s="29" t="s">
        <v>41</v>
      </c>
      <c r="D48" s="30" t="s">
        <v>158</v>
      </c>
      <c r="E48" s="102" t="s">
        <v>164</v>
      </c>
      <c r="F48" s="102"/>
      <c r="G48" s="102" t="s">
        <v>166</v>
      </c>
      <c r="H48" s="102"/>
      <c r="I48" s="31" t="s">
        <v>169</v>
      </c>
      <c r="J48" s="38">
        <v>105</v>
      </c>
      <c r="K48" s="36">
        <v>0</v>
      </c>
      <c r="L48" s="113">
        <f t="shared" si="0"/>
        <v>0</v>
      </c>
    </row>
    <row r="49" spans="1:12" s="26" customFormat="1" ht="10.95" customHeight="1" thickBot="1">
      <c r="A49" s="27" t="s">
        <v>170</v>
      </c>
      <c r="B49" s="28" t="s">
        <v>103</v>
      </c>
      <c r="C49" s="29" t="s">
        <v>41</v>
      </c>
      <c r="D49" s="30" t="s">
        <v>158</v>
      </c>
      <c r="E49" s="102" t="s">
        <v>164</v>
      </c>
      <c r="F49" s="102"/>
      <c r="G49" s="102" t="s">
        <v>166</v>
      </c>
      <c r="H49" s="102"/>
      <c r="I49" s="31" t="s">
        <v>171</v>
      </c>
      <c r="J49" s="40">
        <v>105</v>
      </c>
      <c r="K49" s="37">
        <v>0</v>
      </c>
      <c r="L49" s="113">
        <f t="shared" si="0"/>
        <v>0</v>
      </c>
    </row>
    <row r="50" spans="1:12" s="26" customFormat="1" ht="402" customHeight="1" thickBot="1">
      <c r="A50" s="27" t="s">
        <v>172</v>
      </c>
      <c r="B50" s="28" t="s">
        <v>103</v>
      </c>
      <c r="C50" s="29" t="s">
        <v>41</v>
      </c>
      <c r="D50" s="30" t="s">
        <v>158</v>
      </c>
      <c r="E50" s="102" t="s">
        <v>173</v>
      </c>
      <c r="F50" s="102"/>
      <c r="G50" s="102" t="s">
        <v>106</v>
      </c>
      <c r="H50" s="102"/>
      <c r="I50" s="31" t="s">
        <v>44</v>
      </c>
      <c r="J50" s="38">
        <v>28</v>
      </c>
      <c r="K50" s="36">
        <v>0</v>
      </c>
      <c r="L50" s="113">
        <f t="shared" si="0"/>
        <v>0</v>
      </c>
    </row>
    <row r="51" spans="1:12" s="26" customFormat="1" ht="46.95" customHeight="1" thickBot="1">
      <c r="A51" s="27" t="s">
        <v>165</v>
      </c>
      <c r="B51" s="28" t="s">
        <v>103</v>
      </c>
      <c r="C51" s="29" t="s">
        <v>41</v>
      </c>
      <c r="D51" s="30" t="s">
        <v>158</v>
      </c>
      <c r="E51" s="102" t="s">
        <v>173</v>
      </c>
      <c r="F51" s="102"/>
      <c r="G51" s="102" t="s">
        <v>166</v>
      </c>
      <c r="H51" s="102"/>
      <c r="I51" s="31" t="s">
        <v>44</v>
      </c>
      <c r="J51" s="38">
        <v>28</v>
      </c>
      <c r="K51" s="36">
        <v>0</v>
      </c>
      <c r="L51" s="113">
        <f t="shared" si="0"/>
        <v>0</v>
      </c>
    </row>
    <row r="52" spans="1:12" s="26" customFormat="1" ht="34.950000000000003" customHeight="1" thickBot="1">
      <c r="A52" s="27" t="s">
        <v>167</v>
      </c>
      <c r="B52" s="28" t="s">
        <v>103</v>
      </c>
      <c r="C52" s="29" t="s">
        <v>41</v>
      </c>
      <c r="D52" s="30" t="s">
        <v>158</v>
      </c>
      <c r="E52" s="102" t="s">
        <v>173</v>
      </c>
      <c r="F52" s="102"/>
      <c r="G52" s="102" t="s">
        <v>166</v>
      </c>
      <c r="H52" s="102"/>
      <c r="I52" s="31" t="s">
        <v>103</v>
      </c>
      <c r="J52" s="38">
        <v>28</v>
      </c>
      <c r="K52" s="36">
        <v>0</v>
      </c>
      <c r="L52" s="113">
        <f t="shared" si="0"/>
        <v>0</v>
      </c>
    </row>
    <row r="53" spans="1:12" s="26" customFormat="1" ht="34.950000000000003" customHeight="1" thickBot="1">
      <c r="A53" s="27" t="s">
        <v>168</v>
      </c>
      <c r="B53" s="28" t="s">
        <v>103</v>
      </c>
      <c r="C53" s="29" t="s">
        <v>41</v>
      </c>
      <c r="D53" s="30" t="s">
        <v>158</v>
      </c>
      <c r="E53" s="102" t="s">
        <v>173</v>
      </c>
      <c r="F53" s="102"/>
      <c r="G53" s="102" t="s">
        <v>166</v>
      </c>
      <c r="H53" s="102"/>
      <c r="I53" s="31" t="s">
        <v>169</v>
      </c>
      <c r="J53" s="38">
        <v>28</v>
      </c>
      <c r="K53" s="36">
        <v>0</v>
      </c>
      <c r="L53" s="113">
        <f t="shared" si="0"/>
        <v>0</v>
      </c>
    </row>
    <row r="54" spans="1:12" s="26" customFormat="1" ht="10.95" customHeight="1" thickBot="1">
      <c r="A54" s="27" t="s">
        <v>170</v>
      </c>
      <c r="B54" s="28" t="s">
        <v>103</v>
      </c>
      <c r="C54" s="29" t="s">
        <v>41</v>
      </c>
      <c r="D54" s="30" t="s">
        <v>158</v>
      </c>
      <c r="E54" s="102" t="s">
        <v>173</v>
      </c>
      <c r="F54" s="102"/>
      <c r="G54" s="102" t="s">
        <v>166</v>
      </c>
      <c r="H54" s="102"/>
      <c r="I54" s="31" t="s">
        <v>171</v>
      </c>
      <c r="J54" s="40">
        <v>28</v>
      </c>
      <c r="K54" s="37">
        <v>0</v>
      </c>
      <c r="L54" s="113">
        <f t="shared" si="0"/>
        <v>0</v>
      </c>
    </row>
    <row r="55" spans="1:12" s="26" customFormat="1" ht="82.05" customHeight="1" thickBot="1">
      <c r="A55" s="27" t="s">
        <v>174</v>
      </c>
      <c r="B55" s="28" t="s">
        <v>103</v>
      </c>
      <c r="C55" s="29" t="s">
        <v>41</v>
      </c>
      <c r="D55" s="30" t="s">
        <v>158</v>
      </c>
      <c r="E55" s="102" t="s">
        <v>175</v>
      </c>
      <c r="F55" s="102"/>
      <c r="G55" s="102" t="s">
        <v>106</v>
      </c>
      <c r="H55" s="102"/>
      <c r="I55" s="31" t="s">
        <v>44</v>
      </c>
      <c r="J55" s="32">
        <v>50000</v>
      </c>
      <c r="K55" s="32">
        <v>9186.4699999999993</v>
      </c>
      <c r="L55" s="113">
        <f t="shared" si="0"/>
        <v>0.18372939999999999</v>
      </c>
    </row>
    <row r="56" spans="1:12" s="26" customFormat="1" ht="94.05" customHeight="1" thickBot="1">
      <c r="A56" s="27" t="s">
        <v>176</v>
      </c>
      <c r="B56" s="28" t="s">
        <v>103</v>
      </c>
      <c r="C56" s="29" t="s">
        <v>41</v>
      </c>
      <c r="D56" s="30" t="s">
        <v>158</v>
      </c>
      <c r="E56" s="102" t="s">
        <v>177</v>
      </c>
      <c r="F56" s="102"/>
      <c r="G56" s="102" t="s">
        <v>106</v>
      </c>
      <c r="H56" s="102"/>
      <c r="I56" s="31" t="s">
        <v>44</v>
      </c>
      <c r="J56" s="32">
        <v>50000</v>
      </c>
      <c r="K56" s="32">
        <v>9186.4699999999993</v>
      </c>
      <c r="L56" s="113">
        <f t="shared" si="0"/>
        <v>0.18372939999999999</v>
      </c>
    </row>
    <row r="57" spans="1:12" s="26" customFormat="1" ht="70.95" customHeight="1" thickBot="1">
      <c r="A57" s="27" t="s">
        <v>178</v>
      </c>
      <c r="B57" s="28" t="s">
        <v>103</v>
      </c>
      <c r="C57" s="29" t="s">
        <v>41</v>
      </c>
      <c r="D57" s="30" t="s">
        <v>158</v>
      </c>
      <c r="E57" s="102" t="s">
        <v>179</v>
      </c>
      <c r="F57" s="102"/>
      <c r="G57" s="102" t="s">
        <v>106</v>
      </c>
      <c r="H57" s="102"/>
      <c r="I57" s="31" t="s">
        <v>44</v>
      </c>
      <c r="J57" s="32">
        <v>50000</v>
      </c>
      <c r="K57" s="32">
        <v>9186.4699999999993</v>
      </c>
      <c r="L57" s="113">
        <f t="shared" si="0"/>
        <v>0.18372939999999999</v>
      </c>
    </row>
    <row r="58" spans="1:12" s="26" customFormat="1" ht="22.95" customHeight="1" thickBot="1">
      <c r="A58" s="27" t="s">
        <v>180</v>
      </c>
      <c r="B58" s="28" t="s">
        <v>103</v>
      </c>
      <c r="C58" s="29" t="s">
        <v>41</v>
      </c>
      <c r="D58" s="30" t="s">
        <v>158</v>
      </c>
      <c r="E58" s="102" t="s">
        <v>179</v>
      </c>
      <c r="F58" s="102"/>
      <c r="G58" s="102" t="s">
        <v>181</v>
      </c>
      <c r="H58" s="102"/>
      <c r="I58" s="31" t="s">
        <v>44</v>
      </c>
      <c r="J58" s="32">
        <v>50000</v>
      </c>
      <c r="K58" s="32">
        <v>9186.4699999999993</v>
      </c>
      <c r="L58" s="113">
        <f t="shared" si="0"/>
        <v>0.18372939999999999</v>
      </c>
    </row>
    <row r="59" spans="1:12" s="26" customFormat="1" ht="34.950000000000003" customHeight="1" thickBot="1">
      <c r="A59" s="27" t="s">
        <v>167</v>
      </c>
      <c r="B59" s="28" t="s">
        <v>103</v>
      </c>
      <c r="C59" s="29" t="s">
        <v>41</v>
      </c>
      <c r="D59" s="30" t="s">
        <v>158</v>
      </c>
      <c r="E59" s="102" t="s">
        <v>179</v>
      </c>
      <c r="F59" s="102"/>
      <c r="G59" s="102" t="s">
        <v>181</v>
      </c>
      <c r="H59" s="102"/>
      <c r="I59" s="31" t="s">
        <v>103</v>
      </c>
      <c r="J59" s="32">
        <v>50000</v>
      </c>
      <c r="K59" s="32">
        <v>9186.4699999999993</v>
      </c>
      <c r="L59" s="113">
        <f t="shared" si="0"/>
        <v>0.18372939999999999</v>
      </c>
    </row>
    <row r="60" spans="1:12" s="26" customFormat="1" ht="34.950000000000003" customHeight="1" thickBot="1">
      <c r="A60" s="27" t="s">
        <v>168</v>
      </c>
      <c r="B60" s="28" t="s">
        <v>103</v>
      </c>
      <c r="C60" s="29" t="s">
        <v>41</v>
      </c>
      <c r="D60" s="30" t="s">
        <v>158</v>
      </c>
      <c r="E60" s="102" t="s">
        <v>179</v>
      </c>
      <c r="F60" s="102"/>
      <c r="G60" s="102" t="s">
        <v>181</v>
      </c>
      <c r="H60" s="102"/>
      <c r="I60" s="31" t="s">
        <v>169</v>
      </c>
      <c r="J60" s="32">
        <v>50000</v>
      </c>
      <c r="K60" s="32">
        <v>9186.4699999999993</v>
      </c>
      <c r="L60" s="113">
        <f t="shared" si="0"/>
        <v>0.18372939999999999</v>
      </c>
    </row>
    <row r="61" spans="1:12" s="26" customFormat="1" ht="10.95" customHeight="1" thickBot="1">
      <c r="A61" s="27" t="s">
        <v>170</v>
      </c>
      <c r="B61" s="28" t="s">
        <v>103</v>
      </c>
      <c r="C61" s="29" t="s">
        <v>41</v>
      </c>
      <c r="D61" s="30" t="s">
        <v>158</v>
      </c>
      <c r="E61" s="102" t="s">
        <v>179</v>
      </c>
      <c r="F61" s="102"/>
      <c r="G61" s="102" t="s">
        <v>181</v>
      </c>
      <c r="H61" s="102"/>
      <c r="I61" s="31" t="s">
        <v>171</v>
      </c>
      <c r="J61" s="34">
        <v>44000</v>
      </c>
      <c r="K61" s="34">
        <v>4047.78</v>
      </c>
      <c r="L61" s="113">
        <f t="shared" si="0"/>
        <v>9.1995000000000007E-2</v>
      </c>
    </row>
    <row r="62" spans="1:12" s="26" customFormat="1" ht="10.95" customHeight="1" thickBot="1">
      <c r="A62" s="27" t="s">
        <v>182</v>
      </c>
      <c r="B62" s="28" t="s">
        <v>103</v>
      </c>
      <c r="C62" s="29" t="s">
        <v>41</v>
      </c>
      <c r="D62" s="30" t="s">
        <v>158</v>
      </c>
      <c r="E62" s="102" t="s">
        <v>179</v>
      </c>
      <c r="F62" s="102"/>
      <c r="G62" s="102" t="s">
        <v>181</v>
      </c>
      <c r="H62" s="102"/>
      <c r="I62" s="31" t="s">
        <v>183</v>
      </c>
      <c r="J62" s="34">
        <v>6000</v>
      </c>
      <c r="K62" s="34">
        <v>5138.6899999999996</v>
      </c>
      <c r="L62" s="113">
        <f t="shared" si="0"/>
        <v>0.85644833333333326</v>
      </c>
    </row>
    <row r="63" spans="1:12" s="26" customFormat="1" ht="34.950000000000003" customHeight="1" thickBot="1">
      <c r="A63" s="27" t="s">
        <v>184</v>
      </c>
      <c r="B63" s="28" t="s">
        <v>103</v>
      </c>
      <c r="C63" s="29" t="s">
        <v>41</v>
      </c>
      <c r="D63" s="30" t="s">
        <v>158</v>
      </c>
      <c r="E63" s="102" t="s">
        <v>185</v>
      </c>
      <c r="F63" s="102"/>
      <c r="G63" s="102" t="s">
        <v>106</v>
      </c>
      <c r="H63" s="102"/>
      <c r="I63" s="31" t="s">
        <v>44</v>
      </c>
      <c r="J63" s="32">
        <v>658558.93000000005</v>
      </c>
      <c r="K63" s="32">
        <v>2000</v>
      </c>
      <c r="L63" s="113">
        <f t="shared" si="0"/>
        <v>3.0369339916171204E-3</v>
      </c>
    </row>
    <row r="64" spans="1:12" s="26" customFormat="1" ht="22.95" customHeight="1" thickBot="1">
      <c r="A64" s="27" t="s">
        <v>186</v>
      </c>
      <c r="B64" s="28" t="s">
        <v>103</v>
      </c>
      <c r="C64" s="29" t="s">
        <v>41</v>
      </c>
      <c r="D64" s="30" t="s">
        <v>158</v>
      </c>
      <c r="E64" s="102" t="s">
        <v>187</v>
      </c>
      <c r="F64" s="102"/>
      <c r="G64" s="102" t="s">
        <v>106</v>
      </c>
      <c r="H64" s="102"/>
      <c r="I64" s="31" t="s">
        <v>44</v>
      </c>
      <c r="J64" s="32">
        <v>658558.93000000005</v>
      </c>
      <c r="K64" s="32">
        <v>2000</v>
      </c>
      <c r="L64" s="113">
        <f t="shared" si="0"/>
        <v>3.0369339916171204E-3</v>
      </c>
    </row>
    <row r="65" spans="1:12" s="26" customFormat="1" ht="34.950000000000003" customHeight="1" thickBot="1">
      <c r="A65" s="27" t="s">
        <v>188</v>
      </c>
      <c r="B65" s="28" t="s">
        <v>103</v>
      </c>
      <c r="C65" s="29" t="s">
        <v>41</v>
      </c>
      <c r="D65" s="30" t="s">
        <v>158</v>
      </c>
      <c r="E65" s="102" t="s">
        <v>187</v>
      </c>
      <c r="F65" s="102"/>
      <c r="G65" s="102" t="s">
        <v>189</v>
      </c>
      <c r="H65" s="102"/>
      <c r="I65" s="31" t="s">
        <v>44</v>
      </c>
      <c r="J65" s="32">
        <v>658558.93000000005</v>
      </c>
      <c r="K65" s="32">
        <v>2000</v>
      </c>
      <c r="L65" s="113">
        <f t="shared" si="0"/>
        <v>3.0369339916171204E-3</v>
      </c>
    </row>
    <row r="66" spans="1:12" s="26" customFormat="1" ht="34.950000000000003" customHeight="1" thickBot="1">
      <c r="A66" s="27" t="s">
        <v>167</v>
      </c>
      <c r="B66" s="28" t="s">
        <v>103</v>
      </c>
      <c r="C66" s="29" t="s">
        <v>41</v>
      </c>
      <c r="D66" s="30" t="s">
        <v>158</v>
      </c>
      <c r="E66" s="102" t="s">
        <v>187</v>
      </c>
      <c r="F66" s="102"/>
      <c r="G66" s="102" t="s">
        <v>189</v>
      </c>
      <c r="H66" s="102"/>
      <c r="I66" s="31" t="s">
        <v>103</v>
      </c>
      <c r="J66" s="32">
        <v>452898.93</v>
      </c>
      <c r="K66" s="36">
        <v>0</v>
      </c>
      <c r="L66" s="113">
        <f t="shared" si="0"/>
        <v>0</v>
      </c>
    </row>
    <row r="67" spans="1:12" s="26" customFormat="1" ht="34.950000000000003" customHeight="1" thickBot="1">
      <c r="A67" s="27" t="s">
        <v>168</v>
      </c>
      <c r="B67" s="28" t="s">
        <v>103</v>
      </c>
      <c r="C67" s="29" t="s">
        <v>41</v>
      </c>
      <c r="D67" s="30" t="s">
        <v>158</v>
      </c>
      <c r="E67" s="102" t="s">
        <v>187</v>
      </c>
      <c r="F67" s="102"/>
      <c r="G67" s="102" t="s">
        <v>189</v>
      </c>
      <c r="H67" s="102"/>
      <c r="I67" s="31" t="s">
        <v>169</v>
      </c>
      <c r="J67" s="32">
        <v>452898.93</v>
      </c>
      <c r="K67" s="36">
        <v>0</v>
      </c>
      <c r="L67" s="113">
        <f t="shared" si="0"/>
        <v>0</v>
      </c>
    </row>
    <row r="68" spans="1:12" s="26" customFormat="1" ht="10.95" customHeight="1" thickBot="1">
      <c r="A68" s="27" t="s">
        <v>170</v>
      </c>
      <c r="B68" s="28" t="s">
        <v>103</v>
      </c>
      <c r="C68" s="29" t="s">
        <v>41</v>
      </c>
      <c r="D68" s="30" t="s">
        <v>158</v>
      </c>
      <c r="E68" s="102" t="s">
        <v>187</v>
      </c>
      <c r="F68" s="102"/>
      <c r="G68" s="102" t="s">
        <v>189</v>
      </c>
      <c r="H68" s="102"/>
      <c r="I68" s="31" t="s">
        <v>171</v>
      </c>
      <c r="J68" s="34">
        <v>452898.93</v>
      </c>
      <c r="K68" s="37">
        <v>0</v>
      </c>
      <c r="L68" s="113">
        <f t="shared" si="0"/>
        <v>0</v>
      </c>
    </row>
    <row r="69" spans="1:12" s="26" customFormat="1" ht="10.95" customHeight="1" thickBot="1">
      <c r="A69" s="27" t="s">
        <v>153</v>
      </c>
      <c r="B69" s="28" t="s">
        <v>103</v>
      </c>
      <c r="C69" s="29" t="s">
        <v>41</v>
      </c>
      <c r="D69" s="30" t="s">
        <v>158</v>
      </c>
      <c r="E69" s="102" t="s">
        <v>187</v>
      </c>
      <c r="F69" s="102"/>
      <c r="G69" s="102" t="s">
        <v>189</v>
      </c>
      <c r="H69" s="102"/>
      <c r="I69" s="31" t="s">
        <v>154</v>
      </c>
      <c r="J69" s="32">
        <v>205660</v>
      </c>
      <c r="K69" s="32">
        <v>2000</v>
      </c>
      <c r="L69" s="113">
        <f t="shared" si="0"/>
        <v>9.7247884858504326E-3</v>
      </c>
    </row>
    <row r="70" spans="1:12" s="26" customFormat="1" ht="10.95" customHeight="1" thickBot="1">
      <c r="A70" s="27" t="s">
        <v>190</v>
      </c>
      <c r="B70" s="28" t="s">
        <v>103</v>
      </c>
      <c r="C70" s="29" t="s">
        <v>41</v>
      </c>
      <c r="D70" s="30" t="s">
        <v>158</v>
      </c>
      <c r="E70" s="102" t="s">
        <v>187</v>
      </c>
      <c r="F70" s="102"/>
      <c r="G70" s="102" t="s">
        <v>189</v>
      </c>
      <c r="H70" s="102"/>
      <c r="I70" s="31" t="s">
        <v>191</v>
      </c>
      <c r="J70" s="32">
        <v>205660</v>
      </c>
      <c r="K70" s="32">
        <v>2000</v>
      </c>
      <c r="L70" s="113">
        <f t="shared" si="0"/>
        <v>9.7247884858504326E-3</v>
      </c>
    </row>
    <row r="71" spans="1:12" s="26" customFormat="1" ht="34.950000000000003" customHeight="1" thickBot="1">
      <c r="A71" s="27" t="s">
        <v>192</v>
      </c>
      <c r="B71" s="28" t="s">
        <v>103</v>
      </c>
      <c r="C71" s="29" t="s">
        <v>41</v>
      </c>
      <c r="D71" s="30" t="s">
        <v>158</v>
      </c>
      <c r="E71" s="102" t="s">
        <v>187</v>
      </c>
      <c r="F71" s="102"/>
      <c r="G71" s="102" t="s">
        <v>189</v>
      </c>
      <c r="H71" s="102"/>
      <c r="I71" s="31" t="s">
        <v>193</v>
      </c>
      <c r="J71" s="34">
        <v>205660</v>
      </c>
      <c r="K71" s="34">
        <v>2000</v>
      </c>
      <c r="L71" s="113">
        <f t="shared" si="0"/>
        <v>9.7247884858504326E-3</v>
      </c>
    </row>
    <row r="72" spans="1:12" s="26" customFormat="1" ht="10.95" customHeight="1" thickBot="1">
      <c r="A72" s="27" t="s">
        <v>194</v>
      </c>
      <c r="B72" s="28" t="s">
        <v>103</v>
      </c>
      <c r="C72" s="29" t="s">
        <v>41</v>
      </c>
      <c r="D72" s="30" t="s">
        <v>195</v>
      </c>
      <c r="E72" s="102" t="s">
        <v>106</v>
      </c>
      <c r="F72" s="102"/>
      <c r="G72" s="102" t="s">
        <v>106</v>
      </c>
      <c r="H72" s="102"/>
      <c r="I72" s="31" t="s">
        <v>44</v>
      </c>
      <c r="J72" s="32">
        <v>162625</v>
      </c>
      <c r="K72" s="36">
        <v>0</v>
      </c>
      <c r="L72" s="113">
        <f t="shared" ref="L72:L135" si="1">K72/J72</f>
        <v>0</v>
      </c>
    </row>
    <row r="73" spans="1:12" s="26" customFormat="1" ht="22.95" customHeight="1" thickBot="1">
      <c r="A73" s="27" t="s">
        <v>196</v>
      </c>
      <c r="B73" s="28" t="s">
        <v>103</v>
      </c>
      <c r="C73" s="29" t="s">
        <v>41</v>
      </c>
      <c r="D73" s="30" t="s">
        <v>197</v>
      </c>
      <c r="E73" s="102" t="s">
        <v>106</v>
      </c>
      <c r="F73" s="102"/>
      <c r="G73" s="102" t="s">
        <v>106</v>
      </c>
      <c r="H73" s="102"/>
      <c r="I73" s="31" t="s">
        <v>44</v>
      </c>
      <c r="J73" s="32">
        <v>162625</v>
      </c>
      <c r="K73" s="36">
        <v>0</v>
      </c>
      <c r="L73" s="113">
        <f t="shared" si="1"/>
        <v>0</v>
      </c>
    </row>
    <row r="74" spans="1:12" s="26" customFormat="1" ht="22.95" customHeight="1" thickBot="1">
      <c r="A74" s="27" t="s">
        <v>140</v>
      </c>
      <c r="B74" s="28" t="s">
        <v>103</v>
      </c>
      <c r="C74" s="29" t="s">
        <v>41</v>
      </c>
      <c r="D74" s="30" t="s">
        <v>197</v>
      </c>
      <c r="E74" s="102" t="s">
        <v>141</v>
      </c>
      <c r="F74" s="102"/>
      <c r="G74" s="102" t="s">
        <v>106</v>
      </c>
      <c r="H74" s="102"/>
      <c r="I74" s="31" t="s">
        <v>44</v>
      </c>
      <c r="J74" s="32">
        <v>162625</v>
      </c>
      <c r="K74" s="36">
        <v>0</v>
      </c>
      <c r="L74" s="113">
        <f t="shared" si="1"/>
        <v>0</v>
      </c>
    </row>
    <row r="75" spans="1:12" s="26" customFormat="1" ht="22.95" customHeight="1" thickBot="1">
      <c r="A75" s="27" t="s">
        <v>142</v>
      </c>
      <c r="B75" s="28" t="s">
        <v>103</v>
      </c>
      <c r="C75" s="29" t="s">
        <v>41</v>
      </c>
      <c r="D75" s="30" t="s">
        <v>197</v>
      </c>
      <c r="E75" s="102" t="s">
        <v>143</v>
      </c>
      <c r="F75" s="102"/>
      <c r="G75" s="102" t="s">
        <v>106</v>
      </c>
      <c r="H75" s="102"/>
      <c r="I75" s="31" t="s">
        <v>44</v>
      </c>
      <c r="J75" s="32">
        <v>162625</v>
      </c>
      <c r="K75" s="36">
        <v>0</v>
      </c>
      <c r="L75" s="113">
        <f t="shared" si="1"/>
        <v>0</v>
      </c>
    </row>
    <row r="76" spans="1:12" s="26" customFormat="1" ht="46.95" customHeight="1" thickBot="1">
      <c r="A76" s="27" t="s">
        <v>198</v>
      </c>
      <c r="B76" s="28" t="s">
        <v>103</v>
      </c>
      <c r="C76" s="29" t="s">
        <v>41</v>
      </c>
      <c r="D76" s="30" t="s">
        <v>197</v>
      </c>
      <c r="E76" s="102" t="s">
        <v>143</v>
      </c>
      <c r="F76" s="102"/>
      <c r="G76" s="102" t="s">
        <v>199</v>
      </c>
      <c r="H76" s="102"/>
      <c r="I76" s="31" t="s">
        <v>44</v>
      </c>
      <c r="J76" s="32">
        <v>162625</v>
      </c>
      <c r="K76" s="36">
        <v>0</v>
      </c>
      <c r="L76" s="113">
        <f t="shared" si="1"/>
        <v>0</v>
      </c>
    </row>
    <row r="77" spans="1:12" s="26" customFormat="1" ht="70.95" customHeight="1" thickBot="1">
      <c r="A77" s="27" t="s">
        <v>115</v>
      </c>
      <c r="B77" s="28" t="s">
        <v>103</v>
      </c>
      <c r="C77" s="29" t="s">
        <v>41</v>
      </c>
      <c r="D77" s="30" t="s">
        <v>197</v>
      </c>
      <c r="E77" s="102" t="s">
        <v>143</v>
      </c>
      <c r="F77" s="102"/>
      <c r="G77" s="102" t="s">
        <v>199</v>
      </c>
      <c r="H77" s="102"/>
      <c r="I77" s="31" t="s">
        <v>116</v>
      </c>
      <c r="J77" s="32">
        <v>162081</v>
      </c>
      <c r="K77" s="36">
        <v>0</v>
      </c>
      <c r="L77" s="113">
        <f t="shared" si="1"/>
        <v>0</v>
      </c>
    </row>
    <row r="78" spans="1:12" s="26" customFormat="1" ht="34.950000000000003" customHeight="1" thickBot="1">
      <c r="A78" s="27" t="s">
        <v>117</v>
      </c>
      <c r="B78" s="28" t="s">
        <v>103</v>
      </c>
      <c r="C78" s="29" t="s">
        <v>41</v>
      </c>
      <c r="D78" s="30" t="s">
        <v>197</v>
      </c>
      <c r="E78" s="102" t="s">
        <v>143</v>
      </c>
      <c r="F78" s="102"/>
      <c r="G78" s="102" t="s">
        <v>199</v>
      </c>
      <c r="H78" s="102"/>
      <c r="I78" s="31" t="s">
        <v>118</v>
      </c>
      <c r="J78" s="32">
        <v>162081</v>
      </c>
      <c r="K78" s="36">
        <v>0</v>
      </c>
      <c r="L78" s="113">
        <f t="shared" si="1"/>
        <v>0</v>
      </c>
    </row>
    <row r="79" spans="1:12" s="26" customFormat="1" ht="22.95" customHeight="1" thickBot="1">
      <c r="A79" s="27" t="s">
        <v>119</v>
      </c>
      <c r="B79" s="28" t="s">
        <v>103</v>
      </c>
      <c r="C79" s="29" t="s">
        <v>41</v>
      </c>
      <c r="D79" s="30" t="s">
        <v>197</v>
      </c>
      <c r="E79" s="102" t="s">
        <v>143</v>
      </c>
      <c r="F79" s="102"/>
      <c r="G79" s="102" t="s">
        <v>199</v>
      </c>
      <c r="H79" s="102"/>
      <c r="I79" s="31" t="s">
        <v>120</v>
      </c>
      <c r="J79" s="34">
        <v>124486</v>
      </c>
      <c r="K79" s="37">
        <v>0</v>
      </c>
      <c r="L79" s="113">
        <f t="shared" si="1"/>
        <v>0</v>
      </c>
    </row>
    <row r="80" spans="1:12" s="26" customFormat="1" ht="58.95" customHeight="1" thickBot="1">
      <c r="A80" s="27" t="s">
        <v>121</v>
      </c>
      <c r="B80" s="28" t="s">
        <v>103</v>
      </c>
      <c r="C80" s="29" t="s">
        <v>41</v>
      </c>
      <c r="D80" s="30" t="s">
        <v>197</v>
      </c>
      <c r="E80" s="102" t="s">
        <v>143</v>
      </c>
      <c r="F80" s="102"/>
      <c r="G80" s="102" t="s">
        <v>199</v>
      </c>
      <c r="H80" s="102"/>
      <c r="I80" s="31" t="s">
        <v>122</v>
      </c>
      <c r="J80" s="34">
        <v>37595</v>
      </c>
      <c r="K80" s="37">
        <v>0</v>
      </c>
      <c r="L80" s="113">
        <f t="shared" si="1"/>
        <v>0</v>
      </c>
    </row>
    <row r="81" spans="1:12" s="26" customFormat="1" ht="34.950000000000003" customHeight="1" thickBot="1">
      <c r="A81" s="27" t="s">
        <v>167</v>
      </c>
      <c r="B81" s="28" t="s">
        <v>103</v>
      </c>
      <c r="C81" s="29" t="s">
        <v>41</v>
      </c>
      <c r="D81" s="30" t="s">
        <v>197</v>
      </c>
      <c r="E81" s="102" t="s">
        <v>143</v>
      </c>
      <c r="F81" s="102"/>
      <c r="G81" s="102" t="s">
        <v>199</v>
      </c>
      <c r="H81" s="102"/>
      <c r="I81" s="31" t="s">
        <v>103</v>
      </c>
      <c r="J81" s="38">
        <v>544</v>
      </c>
      <c r="K81" s="36">
        <v>0</v>
      </c>
      <c r="L81" s="113">
        <f t="shared" si="1"/>
        <v>0</v>
      </c>
    </row>
    <row r="82" spans="1:12" s="26" customFormat="1" ht="34.950000000000003" customHeight="1" thickBot="1">
      <c r="A82" s="27" t="s">
        <v>168</v>
      </c>
      <c r="B82" s="28" t="s">
        <v>103</v>
      </c>
      <c r="C82" s="29" t="s">
        <v>41</v>
      </c>
      <c r="D82" s="30" t="s">
        <v>197</v>
      </c>
      <c r="E82" s="102" t="s">
        <v>143</v>
      </c>
      <c r="F82" s="102"/>
      <c r="G82" s="102" t="s">
        <v>199</v>
      </c>
      <c r="H82" s="102"/>
      <c r="I82" s="31" t="s">
        <v>169</v>
      </c>
      <c r="J82" s="38">
        <v>544</v>
      </c>
      <c r="K82" s="36">
        <v>0</v>
      </c>
      <c r="L82" s="113">
        <f t="shared" si="1"/>
        <v>0</v>
      </c>
    </row>
    <row r="83" spans="1:12" s="26" customFormat="1" ht="10.95" customHeight="1" thickBot="1">
      <c r="A83" s="27" t="s">
        <v>170</v>
      </c>
      <c r="B83" s="28" t="s">
        <v>103</v>
      </c>
      <c r="C83" s="29" t="s">
        <v>41</v>
      </c>
      <c r="D83" s="30" t="s">
        <v>197</v>
      </c>
      <c r="E83" s="102" t="s">
        <v>143</v>
      </c>
      <c r="F83" s="102"/>
      <c r="G83" s="102" t="s">
        <v>199</v>
      </c>
      <c r="H83" s="102"/>
      <c r="I83" s="31" t="s">
        <v>171</v>
      </c>
      <c r="J83" s="40">
        <v>544</v>
      </c>
      <c r="K83" s="37">
        <v>0</v>
      </c>
      <c r="L83" s="113">
        <f t="shared" si="1"/>
        <v>0</v>
      </c>
    </row>
    <row r="84" spans="1:12" s="26" customFormat="1" ht="34.950000000000003" customHeight="1" thickBot="1">
      <c r="A84" s="27" t="s">
        <v>200</v>
      </c>
      <c r="B84" s="28" t="s">
        <v>103</v>
      </c>
      <c r="C84" s="29" t="s">
        <v>41</v>
      </c>
      <c r="D84" s="30" t="s">
        <v>201</v>
      </c>
      <c r="E84" s="102" t="s">
        <v>106</v>
      </c>
      <c r="F84" s="102"/>
      <c r="G84" s="102" t="s">
        <v>106</v>
      </c>
      <c r="H84" s="102"/>
      <c r="I84" s="31" t="s">
        <v>44</v>
      </c>
      <c r="J84" s="32">
        <v>7200</v>
      </c>
      <c r="K84" s="36">
        <v>0</v>
      </c>
      <c r="L84" s="113">
        <f t="shared" si="1"/>
        <v>0</v>
      </c>
    </row>
    <row r="85" spans="1:12" s="26" customFormat="1" ht="46.95" customHeight="1" thickBot="1">
      <c r="A85" s="27" t="s">
        <v>202</v>
      </c>
      <c r="B85" s="28" t="s">
        <v>103</v>
      </c>
      <c r="C85" s="29" t="s">
        <v>41</v>
      </c>
      <c r="D85" s="30" t="s">
        <v>203</v>
      </c>
      <c r="E85" s="102" t="s">
        <v>106</v>
      </c>
      <c r="F85" s="102"/>
      <c r="G85" s="102" t="s">
        <v>106</v>
      </c>
      <c r="H85" s="102"/>
      <c r="I85" s="31" t="s">
        <v>44</v>
      </c>
      <c r="J85" s="32">
        <v>7200</v>
      </c>
      <c r="K85" s="36">
        <v>0</v>
      </c>
      <c r="L85" s="113">
        <f t="shared" si="1"/>
        <v>0</v>
      </c>
    </row>
    <row r="86" spans="1:12" s="26" customFormat="1" ht="94.05" customHeight="1" thickBot="1">
      <c r="A86" s="27" t="s">
        <v>204</v>
      </c>
      <c r="B86" s="28" t="s">
        <v>103</v>
      </c>
      <c r="C86" s="29" t="s">
        <v>41</v>
      </c>
      <c r="D86" s="30" t="s">
        <v>203</v>
      </c>
      <c r="E86" s="102" t="s">
        <v>205</v>
      </c>
      <c r="F86" s="102"/>
      <c r="G86" s="102" t="s">
        <v>106</v>
      </c>
      <c r="H86" s="102"/>
      <c r="I86" s="31" t="s">
        <v>44</v>
      </c>
      <c r="J86" s="32">
        <v>7200</v>
      </c>
      <c r="K86" s="36">
        <v>0</v>
      </c>
      <c r="L86" s="113">
        <f t="shared" si="1"/>
        <v>0</v>
      </c>
    </row>
    <row r="87" spans="1:12" s="26" customFormat="1" ht="130.05000000000001" customHeight="1" thickBot="1">
      <c r="A87" s="27" t="s">
        <v>206</v>
      </c>
      <c r="B87" s="28" t="s">
        <v>103</v>
      </c>
      <c r="C87" s="29" t="s">
        <v>41</v>
      </c>
      <c r="D87" s="30" t="s">
        <v>203</v>
      </c>
      <c r="E87" s="102" t="s">
        <v>207</v>
      </c>
      <c r="F87" s="102"/>
      <c r="G87" s="102" t="s">
        <v>106</v>
      </c>
      <c r="H87" s="102"/>
      <c r="I87" s="31" t="s">
        <v>44</v>
      </c>
      <c r="J87" s="32">
        <v>7200</v>
      </c>
      <c r="K87" s="36">
        <v>0</v>
      </c>
      <c r="L87" s="113">
        <f t="shared" si="1"/>
        <v>0</v>
      </c>
    </row>
    <row r="88" spans="1:12" s="26" customFormat="1" ht="46.95" customHeight="1" thickBot="1">
      <c r="A88" s="27" t="s">
        <v>208</v>
      </c>
      <c r="B88" s="28" t="s">
        <v>103</v>
      </c>
      <c r="C88" s="29" t="s">
        <v>41</v>
      </c>
      <c r="D88" s="30" t="s">
        <v>203</v>
      </c>
      <c r="E88" s="102" t="s">
        <v>209</v>
      </c>
      <c r="F88" s="102"/>
      <c r="G88" s="102" t="s">
        <v>106</v>
      </c>
      <c r="H88" s="102"/>
      <c r="I88" s="31" t="s">
        <v>44</v>
      </c>
      <c r="J88" s="32">
        <v>7200</v>
      </c>
      <c r="K88" s="36">
        <v>0</v>
      </c>
      <c r="L88" s="113">
        <f t="shared" si="1"/>
        <v>0</v>
      </c>
    </row>
    <row r="89" spans="1:12" s="26" customFormat="1" ht="46.95" customHeight="1" thickBot="1">
      <c r="A89" s="27" t="s">
        <v>208</v>
      </c>
      <c r="B89" s="28" t="s">
        <v>103</v>
      </c>
      <c r="C89" s="29" t="s">
        <v>41</v>
      </c>
      <c r="D89" s="30" t="s">
        <v>203</v>
      </c>
      <c r="E89" s="102" t="s">
        <v>209</v>
      </c>
      <c r="F89" s="102"/>
      <c r="G89" s="102" t="s">
        <v>210</v>
      </c>
      <c r="H89" s="102"/>
      <c r="I89" s="31" t="s">
        <v>44</v>
      </c>
      <c r="J89" s="32">
        <v>7200</v>
      </c>
      <c r="K89" s="36">
        <v>0</v>
      </c>
      <c r="L89" s="113">
        <f t="shared" si="1"/>
        <v>0</v>
      </c>
    </row>
    <row r="90" spans="1:12" s="26" customFormat="1" ht="34.950000000000003" customHeight="1" thickBot="1">
      <c r="A90" s="27" t="s">
        <v>167</v>
      </c>
      <c r="B90" s="28" t="s">
        <v>103</v>
      </c>
      <c r="C90" s="29" t="s">
        <v>41</v>
      </c>
      <c r="D90" s="30" t="s">
        <v>203</v>
      </c>
      <c r="E90" s="102" t="s">
        <v>209</v>
      </c>
      <c r="F90" s="102"/>
      <c r="G90" s="102" t="s">
        <v>210</v>
      </c>
      <c r="H90" s="102"/>
      <c r="I90" s="31" t="s">
        <v>103</v>
      </c>
      <c r="J90" s="32">
        <v>7200</v>
      </c>
      <c r="K90" s="36">
        <v>0</v>
      </c>
      <c r="L90" s="113">
        <f t="shared" si="1"/>
        <v>0</v>
      </c>
    </row>
    <row r="91" spans="1:12" s="26" customFormat="1" ht="34.950000000000003" customHeight="1" thickBot="1">
      <c r="A91" s="27" t="s">
        <v>168</v>
      </c>
      <c r="B91" s="28" t="s">
        <v>103</v>
      </c>
      <c r="C91" s="29" t="s">
        <v>41</v>
      </c>
      <c r="D91" s="30" t="s">
        <v>203</v>
      </c>
      <c r="E91" s="102" t="s">
        <v>209</v>
      </c>
      <c r="F91" s="102"/>
      <c r="G91" s="102" t="s">
        <v>210</v>
      </c>
      <c r="H91" s="102"/>
      <c r="I91" s="31" t="s">
        <v>169</v>
      </c>
      <c r="J91" s="32">
        <v>7200</v>
      </c>
      <c r="K91" s="36">
        <v>0</v>
      </c>
      <c r="L91" s="113">
        <f t="shared" si="1"/>
        <v>0</v>
      </c>
    </row>
    <row r="92" spans="1:12" s="26" customFormat="1" ht="10.95" customHeight="1" thickBot="1">
      <c r="A92" s="27" t="s">
        <v>170</v>
      </c>
      <c r="B92" s="28" t="s">
        <v>103</v>
      </c>
      <c r="C92" s="29" t="s">
        <v>41</v>
      </c>
      <c r="D92" s="30" t="s">
        <v>203</v>
      </c>
      <c r="E92" s="102" t="s">
        <v>209</v>
      </c>
      <c r="F92" s="102"/>
      <c r="G92" s="102" t="s">
        <v>210</v>
      </c>
      <c r="H92" s="102"/>
      <c r="I92" s="31" t="s">
        <v>171</v>
      </c>
      <c r="J92" s="34">
        <v>7200</v>
      </c>
      <c r="K92" s="37">
        <v>0</v>
      </c>
      <c r="L92" s="113">
        <f t="shared" si="1"/>
        <v>0</v>
      </c>
    </row>
    <row r="93" spans="1:12" s="26" customFormat="1" ht="10.95" customHeight="1" thickBot="1">
      <c r="A93" s="27" t="s">
        <v>211</v>
      </c>
      <c r="B93" s="28" t="s">
        <v>103</v>
      </c>
      <c r="C93" s="29" t="s">
        <v>41</v>
      </c>
      <c r="D93" s="30" t="s">
        <v>212</v>
      </c>
      <c r="E93" s="102" t="s">
        <v>106</v>
      </c>
      <c r="F93" s="102"/>
      <c r="G93" s="102" t="s">
        <v>106</v>
      </c>
      <c r="H93" s="102"/>
      <c r="I93" s="31" t="s">
        <v>44</v>
      </c>
      <c r="J93" s="32">
        <v>2500</v>
      </c>
      <c r="K93" s="36">
        <v>0</v>
      </c>
      <c r="L93" s="113">
        <f t="shared" si="1"/>
        <v>0</v>
      </c>
    </row>
    <row r="94" spans="1:12" s="26" customFormat="1" ht="22.95" customHeight="1" thickBot="1">
      <c r="A94" s="27" t="s">
        <v>213</v>
      </c>
      <c r="B94" s="28" t="s">
        <v>103</v>
      </c>
      <c r="C94" s="29" t="s">
        <v>41</v>
      </c>
      <c r="D94" s="30" t="s">
        <v>214</v>
      </c>
      <c r="E94" s="102" t="s">
        <v>106</v>
      </c>
      <c r="F94" s="102"/>
      <c r="G94" s="102" t="s">
        <v>106</v>
      </c>
      <c r="H94" s="102"/>
      <c r="I94" s="31" t="s">
        <v>44</v>
      </c>
      <c r="J94" s="32">
        <v>2500</v>
      </c>
      <c r="K94" s="36">
        <v>0</v>
      </c>
      <c r="L94" s="113">
        <f t="shared" si="1"/>
        <v>0</v>
      </c>
    </row>
    <row r="95" spans="1:12" s="26" customFormat="1" ht="94.05" customHeight="1" thickBot="1">
      <c r="A95" s="27" t="s">
        <v>215</v>
      </c>
      <c r="B95" s="28" t="s">
        <v>103</v>
      </c>
      <c r="C95" s="29" t="s">
        <v>41</v>
      </c>
      <c r="D95" s="30" t="s">
        <v>214</v>
      </c>
      <c r="E95" s="102" t="s">
        <v>216</v>
      </c>
      <c r="F95" s="102"/>
      <c r="G95" s="102" t="s">
        <v>106</v>
      </c>
      <c r="H95" s="102"/>
      <c r="I95" s="31" t="s">
        <v>44</v>
      </c>
      <c r="J95" s="32">
        <v>2000</v>
      </c>
      <c r="K95" s="36">
        <v>0</v>
      </c>
      <c r="L95" s="113">
        <f t="shared" si="1"/>
        <v>0</v>
      </c>
    </row>
    <row r="96" spans="1:12" s="26" customFormat="1" ht="153" customHeight="1" thickBot="1">
      <c r="A96" s="27" t="s">
        <v>217</v>
      </c>
      <c r="B96" s="28" t="s">
        <v>103</v>
      </c>
      <c r="C96" s="29" t="s">
        <v>41</v>
      </c>
      <c r="D96" s="30" t="s">
        <v>214</v>
      </c>
      <c r="E96" s="102" t="s">
        <v>218</v>
      </c>
      <c r="F96" s="102"/>
      <c r="G96" s="102" t="s">
        <v>106</v>
      </c>
      <c r="H96" s="102"/>
      <c r="I96" s="31" t="s">
        <v>44</v>
      </c>
      <c r="J96" s="32">
        <v>2000</v>
      </c>
      <c r="K96" s="36">
        <v>0</v>
      </c>
      <c r="L96" s="113">
        <f t="shared" si="1"/>
        <v>0</v>
      </c>
    </row>
    <row r="97" spans="1:12" s="26" customFormat="1" ht="70.95" customHeight="1" thickBot="1">
      <c r="A97" s="27" t="s">
        <v>219</v>
      </c>
      <c r="B97" s="28" t="s">
        <v>103</v>
      </c>
      <c r="C97" s="29" t="s">
        <v>41</v>
      </c>
      <c r="D97" s="30" t="s">
        <v>214</v>
      </c>
      <c r="E97" s="102" t="s">
        <v>220</v>
      </c>
      <c r="F97" s="102"/>
      <c r="G97" s="102" t="s">
        <v>106</v>
      </c>
      <c r="H97" s="102"/>
      <c r="I97" s="31" t="s">
        <v>44</v>
      </c>
      <c r="J97" s="32">
        <v>2000</v>
      </c>
      <c r="K97" s="36">
        <v>0</v>
      </c>
      <c r="L97" s="113">
        <f t="shared" si="1"/>
        <v>0</v>
      </c>
    </row>
    <row r="98" spans="1:12" s="26" customFormat="1" ht="22.95" customHeight="1" thickBot="1">
      <c r="A98" s="27" t="s">
        <v>221</v>
      </c>
      <c r="B98" s="28" t="s">
        <v>103</v>
      </c>
      <c r="C98" s="29" t="s">
        <v>41</v>
      </c>
      <c r="D98" s="30" t="s">
        <v>214</v>
      </c>
      <c r="E98" s="102" t="s">
        <v>220</v>
      </c>
      <c r="F98" s="102"/>
      <c r="G98" s="102" t="s">
        <v>222</v>
      </c>
      <c r="H98" s="102"/>
      <c r="I98" s="31" t="s">
        <v>44</v>
      </c>
      <c r="J98" s="32">
        <v>1000</v>
      </c>
      <c r="K98" s="36">
        <v>0</v>
      </c>
      <c r="L98" s="113">
        <f t="shared" si="1"/>
        <v>0</v>
      </c>
    </row>
    <row r="99" spans="1:12" s="26" customFormat="1" ht="34.950000000000003" customHeight="1" thickBot="1">
      <c r="A99" s="27" t="s">
        <v>167</v>
      </c>
      <c r="B99" s="28" t="s">
        <v>103</v>
      </c>
      <c r="C99" s="29" t="s">
        <v>41</v>
      </c>
      <c r="D99" s="30" t="s">
        <v>214</v>
      </c>
      <c r="E99" s="102" t="s">
        <v>220</v>
      </c>
      <c r="F99" s="102"/>
      <c r="G99" s="102" t="s">
        <v>222</v>
      </c>
      <c r="H99" s="102"/>
      <c r="I99" s="31" t="s">
        <v>103</v>
      </c>
      <c r="J99" s="32">
        <v>1000</v>
      </c>
      <c r="K99" s="36">
        <v>0</v>
      </c>
      <c r="L99" s="113">
        <f t="shared" si="1"/>
        <v>0</v>
      </c>
    </row>
    <row r="100" spans="1:12" s="26" customFormat="1" ht="34.950000000000003" customHeight="1" thickBot="1">
      <c r="A100" s="27" t="s">
        <v>168</v>
      </c>
      <c r="B100" s="28" t="s">
        <v>103</v>
      </c>
      <c r="C100" s="29" t="s">
        <v>41</v>
      </c>
      <c r="D100" s="30" t="s">
        <v>214</v>
      </c>
      <c r="E100" s="102" t="s">
        <v>220</v>
      </c>
      <c r="F100" s="102"/>
      <c r="G100" s="102" t="s">
        <v>222</v>
      </c>
      <c r="H100" s="102"/>
      <c r="I100" s="31" t="s">
        <v>169</v>
      </c>
      <c r="J100" s="32">
        <v>1000</v>
      </c>
      <c r="K100" s="36">
        <v>0</v>
      </c>
      <c r="L100" s="113">
        <f t="shared" si="1"/>
        <v>0</v>
      </c>
    </row>
    <row r="101" spans="1:12" s="26" customFormat="1" ht="10.95" customHeight="1" thickBot="1">
      <c r="A101" s="27" t="s">
        <v>170</v>
      </c>
      <c r="B101" s="28" t="s">
        <v>103</v>
      </c>
      <c r="C101" s="29" t="s">
        <v>41</v>
      </c>
      <c r="D101" s="30" t="s">
        <v>214</v>
      </c>
      <c r="E101" s="102" t="s">
        <v>220</v>
      </c>
      <c r="F101" s="102"/>
      <c r="G101" s="102" t="s">
        <v>222</v>
      </c>
      <c r="H101" s="102"/>
      <c r="I101" s="31" t="s">
        <v>171</v>
      </c>
      <c r="J101" s="34">
        <v>1000</v>
      </c>
      <c r="K101" s="37">
        <v>0</v>
      </c>
      <c r="L101" s="113">
        <f t="shared" si="1"/>
        <v>0</v>
      </c>
    </row>
    <row r="102" spans="1:12" s="26" customFormat="1" ht="22.95" customHeight="1" thickBot="1">
      <c r="A102" s="27" t="s">
        <v>223</v>
      </c>
      <c r="B102" s="28" t="s">
        <v>103</v>
      </c>
      <c r="C102" s="29" t="s">
        <v>41</v>
      </c>
      <c r="D102" s="30" t="s">
        <v>214</v>
      </c>
      <c r="E102" s="102" t="s">
        <v>220</v>
      </c>
      <c r="F102" s="102"/>
      <c r="G102" s="102" t="s">
        <v>224</v>
      </c>
      <c r="H102" s="102"/>
      <c r="I102" s="31" t="s">
        <v>44</v>
      </c>
      <c r="J102" s="32">
        <v>1000</v>
      </c>
      <c r="K102" s="36">
        <v>0</v>
      </c>
      <c r="L102" s="113">
        <f t="shared" si="1"/>
        <v>0</v>
      </c>
    </row>
    <row r="103" spans="1:12" s="26" customFormat="1" ht="34.950000000000003" customHeight="1" thickBot="1">
      <c r="A103" s="27" t="s">
        <v>167</v>
      </c>
      <c r="B103" s="28" t="s">
        <v>103</v>
      </c>
      <c r="C103" s="29" t="s">
        <v>41</v>
      </c>
      <c r="D103" s="30" t="s">
        <v>214</v>
      </c>
      <c r="E103" s="102" t="s">
        <v>220</v>
      </c>
      <c r="F103" s="102"/>
      <c r="G103" s="102" t="s">
        <v>224</v>
      </c>
      <c r="H103" s="102"/>
      <c r="I103" s="31" t="s">
        <v>103</v>
      </c>
      <c r="J103" s="32">
        <v>1000</v>
      </c>
      <c r="K103" s="36">
        <v>0</v>
      </c>
      <c r="L103" s="113">
        <f t="shared" si="1"/>
        <v>0</v>
      </c>
    </row>
    <row r="104" spans="1:12" s="26" customFormat="1" ht="34.950000000000003" customHeight="1" thickBot="1">
      <c r="A104" s="27" t="s">
        <v>168</v>
      </c>
      <c r="B104" s="28" t="s">
        <v>103</v>
      </c>
      <c r="C104" s="29" t="s">
        <v>41</v>
      </c>
      <c r="D104" s="30" t="s">
        <v>214</v>
      </c>
      <c r="E104" s="102" t="s">
        <v>220</v>
      </c>
      <c r="F104" s="102"/>
      <c r="G104" s="102" t="s">
        <v>224</v>
      </c>
      <c r="H104" s="102"/>
      <c r="I104" s="31" t="s">
        <v>169</v>
      </c>
      <c r="J104" s="32">
        <v>1000</v>
      </c>
      <c r="K104" s="36">
        <v>0</v>
      </c>
      <c r="L104" s="113">
        <f t="shared" si="1"/>
        <v>0</v>
      </c>
    </row>
    <row r="105" spans="1:12" s="26" customFormat="1" ht="10.95" customHeight="1" thickBot="1">
      <c r="A105" s="27" t="s">
        <v>170</v>
      </c>
      <c r="B105" s="28" t="s">
        <v>103</v>
      </c>
      <c r="C105" s="29" t="s">
        <v>41</v>
      </c>
      <c r="D105" s="30" t="s">
        <v>214</v>
      </c>
      <c r="E105" s="102" t="s">
        <v>220</v>
      </c>
      <c r="F105" s="102"/>
      <c r="G105" s="102" t="s">
        <v>224</v>
      </c>
      <c r="H105" s="102"/>
      <c r="I105" s="31" t="s">
        <v>171</v>
      </c>
      <c r="J105" s="34">
        <v>1000</v>
      </c>
      <c r="K105" s="37">
        <v>0</v>
      </c>
      <c r="L105" s="113">
        <f t="shared" si="1"/>
        <v>0</v>
      </c>
    </row>
    <row r="106" spans="1:12" s="26" customFormat="1" ht="94.05" customHeight="1" thickBot="1">
      <c r="A106" s="27" t="s">
        <v>225</v>
      </c>
      <c r="B106" s="28" t="s">
        <v>103</v>
      </c>
      <c r="C106" s="29" t="s">
        <v>41</v>
      </c>
      <c r="D106" s="30" t="s">
        <v>214</v>
      </c>
      <c r="E106" s="102" t="s">
        <v>226</v>
      </c>
      <c r="F106" s="102"/>
      <c r="G106" s="102" t="s">
        <v>106</v>
      </c>
      <c r="H106" s="102"/>
      <c r="I106" s="31" t="s">
        <v>44</v>
      </c>
      <c r="J106" s="38">
        <v>500</v>
      </c>
      <c r="K106" s="36">
        <v>0</v>
      </c>
      <c r="L106" s="113">
        <f t="shared" si="1"/>
        <v>0</v>
      </c>
    </row>
    <row r="107" spans="1:12" s="26" customFormat="1" ht="118.05" customHeight="1" thickBot="1">
      <c r="A107" s="27" t="s">
        <v>227</v>
      </c>
      <c r="B107" s="28" t="s">
        <v>103</v>
      </c>
      <c r="C107" s="29" t="s">
        <v>41</v>
      </c>
      <c r="D107" s="30" t="s">
        <v>214</v>
      </c>
      <c r="E107" s="102" t="s">
        <v>228</v>
      </c>
      <c r="F107" s="102"/>
      <c r="G107" s="102" t="s">
        <v>106</v>
      </c>
      <c r="H107" s="102"/>
      <c r="I107" s="31" t="s">
        <v>44</v>
      </c>
      <c r="J107" s="38">
        <v>500</v>
      </c>
      <c r="K107" s="36">
        <v>0</v>
      </c>
      <c r="L107" s="113">
        <f t="shared" si="1"/>
        <v>0</v>
      </c>
    </row>
    <row r="108" spans="1:12" s="26" customFormat="1" ht="58.95" customHeight="1" thickBot="1">
      <c r="A108" s="27" t="s">
        <v>229</v>
      </c>
      <c r="B108" s="28" t="s">
        <v>103</v>
      </c>
      <c r="C108" s="29" t="s">
        <v>41</v>
      </c>
      <c r="D108" s="30" t="s">
        <v>214</v>
      </c>
      <c r="E108" s="102" t="s">
        <v>230</v>
      </c>
      <c r="F108" s="102"/>
      <c r="G108" s="102" t="s">
        <v>106</v>
      </c>
      <c r="H108" s="102"/>
      <c r="I108" s="31" t="s">
        <v>44</v>
      </c>
      <c r="J108" s="38">
        <v>500</v>
      </c>
      <c r="K108" s="36">
        <v>0</v>
      </c>
      <c r="L108" s="113">
        <f t="shared" si="1"/>
        <v>0</v>
      </c>
    </row>
    <row r="109" spans="1:12" s="26" customFormat="1" ht="46.95" customHeight="1" thickBot="1">
      <c r="A109" s="27" t="s">
        <v>231</v>
      </c>
      <c r="B109" s="28" t="s">
        <v>103</v>
      </c>
      <c r="C109" s="29" t="s">
        <v>41</v>
      </c>
      <c r="D109" s="30" t="s">
        <v>214</v>
      </c>
      <c r="E109" s="102" t="s">
        <v>230</v>
      </c>
      <c r="F109" s="102"/>
      <c r="G109" s="102" t="s">
        <v>232</v>
      </c>
      <c r="H109" s="102"/>
      <c r="I109" s="31" t="s">
        <v>44</v>
      </c>
      <c r="J109" s="38">
        <v>500</v>
      </c>
      <c r="K109" s="36">
        <v>0</v>
      </c>
      <c r="L109" s="113">
        <f t="shared" si="1"/>
        <v>0</v>
      </c>
    </row>
    <row r="110" spans="1:12" s="26" customFormat="1" ht="34.950000000000003" customHeight="1" thickBot="1">
      <c r="A110" s="27" t="s">
        <v>167</v>
      </c>
      <c r="B110" s="28" t="s">
        <v>103</v>
      </c>
      <c r="C110" s="29" t="s">
        <v>41</v>
      </c>
      <c r="D110" s="30" t="s">
        <v>214</v>
      </c>
      <c r="E110" s="102" t="s">
        <v>230</v>
      </c>
      <c r="F110" s="102"/>
      <c r="G110" s="102" t="s">
        <v>232</v>
      </c>
      <c r="H110" s="102"/>
      <c r="I110" s="31" t="s">
        <v>103</v>
      </c>
      <c r="J110" s="38">
        <v>500</v>
      </c>
      <c r="K110" s="36">
        <v>0</v>
      </c>
      <c r="L110" s="113">
        <f t="shared" si="1"/>
        <v>0</v>
      </c>
    </row>
    <row r="111" spans="1:12" s="26" customFormat="1" ht="34.950000000000003" customHeight="1" thickBot="1">
      <c r="A111" s="27" t="s">
        <v>168</v>
      </c>
      <c r="B111" s="28" t="s">
        <v>103</v>
      </c>
      <c r="C111" s="29" t="s">
        <v>41</v>
      </c>
      <c r="D111" s="30" t="s">
        <v>214</v>
      </c>
      <c r="E111" s="102" t="s">
        <v>230</v>
      </c>
      <c r="F111" s="102"/>
      <c r="G111" s="102" t="s">
        <v>232</v>
      </c>
      <c r="H111" s="102"/>
      <c r="I111" s="31" t="s">
        <v>169</v>
      </c>
      <c r="J111" s="38">
        <v>500</v>
      </c>
      <c r="K111" s="36">
        <v>0</v>
      </c>
      <c r="L111" s="113">
        <f t="shared" si="1"/>
        <v>0</v>
      </c>
    </row>
    <row r="112" spans="1:12" s="26" customFormat="1" ht="10.95" customHeight="1" thickBot="1">
      <c r="A112" s="27" t="s">
        <v>170</v>
      </c>
      <c r="B112" s="28" t="s">
        <v>103</v>
      </c>
      <c r="C112" s="29" t="s">
        <v>41</v>
      </c>
      <c r="D112" s="30" t="s">
        <v>214</v>
      </c>
      <c r="E112" s="102" t="s">
        <v>230</v>
      </c>
      <c r="F112" s="102"/>
      <c r="G112" s="102" t="s">
        <v>232</v>
      </c>
      <c r="H112" s="102"/>
      <c r="I112" s="31" t="s">
        <v>171</v>
      </c>
      <c r="J112" s="40">
        <v>500</v>
      </c>
      <c r="K112" s="37">
        <v>0</v>
      </c>
      <c r="L112" s="113">
        <f t="shared" si="1"/>
        <v>0</v>
      </c>
    </row>
    <row r="113" spans="1:12" s="26" customFormat="1" ht="22.95" customHeight="1" thickBot="1">
      <c r="A113" s="27" t="s">
        <v>233</v>
      </c>
      <c r="B113" s="28" t="s">
        <v>103</v>
      </c>
      <c r="C113" s="29" t="s">
        <v>41</v>
      </c>
      <c r="D113" s="30" t="s">
        <v>234</v>
      </c>
      <c r="E113" s="102" t="s">
        <v>106</v>
      </c>
      <c r="F113" s="102"/>
      <c r="G113" s="102" t="s">
        <v>106</v>
      </c>
      <c r="H113" s="102"/>
      <c r="I113" s="31" t="s">
        <v>44</v>
      </c>
      <c r="J113" s="32">
        <v>160000</v>
      </c>
      <c r="K113" s="36">
        <v>0</v>
      </c>
      <c r="L113" s="113">
        <f t="shared" si="1"/>
        <v>0</v>
      </c>
    </row>
    <row r="114" spans="1:12" s="26" customFormat="1" ht="10.95" customHeight="1" thickBot="1">
      <c r="A114" s="27" t="s">
        <v>235</v>
      </c>
      <c r="B114" s="28" t="s">
        <v>103</v>
      </c>
      <c r="C114" s="29" t="s">
        <v>41</v>
      </c>
      <c r="D114" s="30" t="s">
        <v>236</v>
      </c>
      <c r="E114" s="102" t="s">
        <v>106</v>
      </c>
      <c r="F114" s="102"/>
      <c r="G114" s="102" t="s">
        <v>106</v>
      </c>
      <c r="H114" s="102"/>
      <c r="I114" s="31" t="s">
        <v>44</v>
      </c>
      <c r="J114" s="32">
        <v>160000</v>
      </c>
      <c r="K114" s="36">
        <v>0</v>
      </c>
      <c r="L114" s="113">
        <f t="shared" si="1"/>
        <v>0</v>
      </c>
    </row>
    <row r="115" spans="1:12" s="26" customFormat="1" ht="94.05" customHeight="1" thickBot="1">
      <c r="A115" s="27" t="s">
        <v>159</v>
      </c>
      <c r="B115" s="28" t="s">
        <v>103</v>
      </c>
      <c r="C115" s="29" t="s">
        <v>41</v>
      </c>
      <c r="D115" s="30" t="s">
        <v>236</v>
      </c>
      <c r="E115" s="102" t="s">
        <v>160</v>
      </c>
      <c r="F115" s="102"/>
      <c r="G115" s="102" t="s">
        <v>106</v>
      </c>
      <c r="H115" s="102"/>
      <c r="I115" s="31" t="s">
        <v>44</v>
      </c>
      <c r="J115" s="32">
        <v>160000</v>
      </c>
      <c r="K115" s="36">
        <v>0</v>
      </c>
      <c r="L115" s="113">
        <f t="shared" si="1"/>
        <v>0</v>
      </c>
    </row>
    <row r="116" spans="1:12" s="26" customFormat="1" ht="22.95" customHeight="1" thickBot="1">
      <c r="A116" s="27" t="s">
        <v>237</v>
      </c>
      <c r="B116" s="28" t="s">
        <v>103</v>
      </c>
      <c r="C116" s="29" t="s">
        <v>41</v>
      </c>
      <c r="D116" s="30" t="s">
        <v>236</v>
      </c>
      <c r="E116" s="102" t="s">
        <v>238</v>
      </c>
      <c r="F116" s="102"/>
      <c r="G116" s="102" t="s">
        <v>106</v>
      </c>
      <c r="H116" s="102"/>
      <c r="I116" s="31" t="s">
        <v>44</v>
      </c>
      <c r="J116" s="32">
        <v>160000</v>
      </c>
      <c r="K116" s="36">
        <v>0</v>
      </c>
      <c r="L116" s="113">
        <f t="shared" si="1"/>
        <v>0</v>
      </c>
    </row>
    <row r="117" spans="1:12" s="26" customFormat="1" ht="46.95" customHeight="1" thickBot="1">
      <c r="A117" s="27" t="s">
        <v>239</v>
      </c>
      <c r="B117" s="28" t="s">
        <v>103</v>
      </c>
      <c r="C117" s="29" t="s">
        <v>41</v>
      </c>
      <c r="D117" s="30" t="s">
        <v>236</v>
      </c>
      <c r="E117" s="102" t="s">
        <v>240</v>
      </c>
      <c r="F117" s="102"/>
      <c r="G117" s="102" t="s">
        <v>106</v>
      </c>
      <c r="H117" s="102"/>
      <c r="I117" s="31" t="s">
        <v>44</v>
      </c>
      <c r="J117" s="32">
        <v>160000</v>
      </c>
      <c r="K117" s="36">
        <v>0</v>
      </c>
      <c r="L117" s="113">
        <f t="shared" si="1"/>
        <v>0</v>
      </c>
    </row>
    <row r="118" spans="1:12" s="26" customFormat="1" ht="10.95" customHeight="1" thickBot="1">
      <c r="A118" s="27" t="s">
        <v>241</v>
      </c>
      <c r="B118" s="28" t="s">
        <v>103</v>
      </c>
      <c r="C118" s="29" t="s">
        <v>41</v>
      </c>
      <c r="D118" s="30" t="s">
        <v>236</v>
      </c>
      <c r="E118" s="102" t="s">
        <v>240</v>
      </c>
      <c r="F118" s="102"/>
      <c r="G118" s="102" t="s">
        <v>242</v>
      </c>
      <c r="H118" s="102"/>
      <c r="I118" s="31" t="s">
        <v>44</v>
      </c>
      <c r="J118" s="32">
        <v>160000</v>
      </c>
      <c r="K118" s="36">
        <v>0</v>
      </c>
      <c r="L118" s="113">
        <f t="shared" si="1"/>
        <v>0</v>
      </c>
    </row>
    <row r="119" spans="1:12" s="26" customFormat="1" ht="34.950000000000003" customHeight="1" thickBot="1">
      <c r="A119" s="27" t="s">
        <v>167</v>
      </c>
      <c r="B119" s="28" t="s">
        <v>103</v>
      </c>
      <c r="C119" s="29" t="s">
        <v>41</v>
      </c>
      <c r="D119" s="30" t="s">
        <v>236</v>
      </c>
      <c r="E119" s="102" t="s">
        <v>240</v>
      </c>
      <c r="F119" s="102"/>
      <c r="G119" s="102" t="s">
        <v>242</v>
      </c>
      <c r="H119" s="102"/>
      <c r="I119" s="31" t="s">
        <v>103</v>
      </c>
      <c r="J119" s="32">
        <v>160000</v>
      </c>
      <c r="K119" s="36">
        <v>0</v>
      </c>
      <c r="L119" s="113">
        <f t="shared" si="1"/>
        <v>0</v>
      </c>
    </row>
    <row r="120" spans="1:12" s="26" customFormat="1" ht="34.950000000000003" customHeight="1" thickBot="1">
      <c r="A120" s="27" t="s">
        <v>168</v>
      </c>
      <c r="B120" s="28" t="s">
        <v>103</v>
      </c>
      <c r="C120" s="29" t="s">
        <v>41</v>
      </c>
      <c r="D120" s="30" t="s">
        <v>236</v>
      </c>
      <c r="E120" s="102" t="s">
        <v>240</v>
      </c>
      <c r="F120" s="102"/>
      <c r="G120" s="102" t="s">
        <v>242</v>
      </c>
      <c r="H120" s="102"/>
      <c r="I120" s="31" t="s">
        <v>169</v>
      </c>
      <c r="J120" s="32">
        <v>160000</v>
      </c>
      <c r="K120" s="36">
        <v>0</v>
      </c>
      <c r="L120" s="113">
        <f t="shared" si="1"/>
        <v>0</v>
      </c>
    </row>
    <row r="121" spans="1:12" s="26" customFormat="1" ht="10.95" customHeight="1" thickBot="1">
      <c r="A121" s="27" t="s">
        <v>170</v>
      </c>
      <c r="B121" s="28" t="s">
        <v>103</v>
      </c>
      <c r="C121" s="29" t="s">
        <v>41</v>
      </c>
      <c r="D121" s="30" t="s">
        <v>236</v>
      </c>
      <c r="E121" s="102" t="s">
        <v>240</v>
      </c>
      <c r="F121" s="102"/>
      <c r="G121" s="102" t="s">
        <v>242</v>
      </c>
      <c r="H121" s="102"/>
      <c r="I121" s="31" t="s">
        <v>171</v>
      </c>
      <c r="J121" s="34">
        <v>160000</v>
      </c>
      <c r="K121" s="37">
        <v>0</v>
      </c>
      <c r="L121" s="113">
        <f t="shared" si="1"/>
        <v>0</v>
      </c>
    </row>
    <row r="122" spans="1:12" s="26" customFormat="1" ht="10.95" customHeight="1" thickBot="1">
      <c r="A122" s="27" t="s">
        <v>243</v>
      </c>
      <c r="B122" s="28" t="s">
        <v>103</v>
      </c>
      <c r="C122" s="29" t="s">
        <v>41</v>
      </c>
      <c r="D122" s="30" t="s">
        <v>244</v>
      </c>
      <c r="E122" s="102" t="s">
        <v>106</v>
      </c>
      <c r="F122" s="102"/>
      <c r="G122" s="102" t="s">
        <v>106</v>
      </c>
      <c r="H122" s="102"/>
      <c r="I122" s="31" t="s">
        <v>44</v>
      </c>
      <c r="J122" s="32">
        <v>163890</v>
      </c>
      <c r="K122" s="32">
        <v>144087.73000000001</v>
      </c>
      <c r="L122" s="113">
        <f t="shared" si="1"/>
        <v>0.87917340899383745</v>
      </c>
    </row>
    <row r="123" spans="1:12" s="26" customFormat="1" ht="10.95" customHeight="1" thickBot="1">
      <c r="A123" s="27" t="s">
        <v>245</v>
      </c>
      <c r="B123" s="28" t="s">
        <v>103</v>
      </c>
      <c r="C123" s="29" t="s">
        <v>41</v>
      </c>
      <c r="D123" s="30" t="s">
        <v>246</v>
      </c>
      <c r="E123" s="102" t="s">
        <v>106</v>
      </c>
      <c r="F123" s="102"/>
      <c r="G123" s="102" t="s">
        <v>106</v>
      </c>
      <c r="H123" s="102"/>
      <c r="I123" s="31" t="s">
        <v>44</v>
      </c>
      <c r="J123" s="32">
        <v>163890</v>
      </c>
      <c r="K123" s="32">
        <v>144087.73000000001</v>
      </c>
      <c r="L123" s="113">
        <f t="shared" si="1"/>
        <v>0.87917340899383745</v>
      </c>
    </row>
    <row r="124" spans="1:12" s="26" customFormat="1" ht="82.05" customHeight="1" thickBot="1">
      <c r="A124" s="27" t="s">
        <v>247</v>
      </c>
      <c r="B124" s="28" t="s">
        <v>103</v>
      </c>
      <c r="C124" s="29" t="s">
        <v>41</v>
      </c>
      <c r="D124" s="30" t="s">
        <v>246</v>
      </c>
      <c r="E124" s="102" t="s">
        <v>248</v>
      </c>
      <c r="F124" s="102"/>
      <c r="G124" s="102" t="s">
        <v>106</v>
      </c>
      <c r="H124" s="102"/>
      <c r="I124" s="31" t="s">
        <v>44</v>
      </c>
      <c r="J124" s="32">
        <v>163890</v>
      </c>
      <c r="K124" s="32">
        <v>144087.73000000001</v>
      </c>
      <c r="L124" s="113">
        <f t="shared" si="1"/>
        <v>0.87917340899383745</v>
      </c>
    </row>
    <row r="125" spans="1:12" s="26" customFormat="1" ht="106.05" customHeight="1" thickBot="1">
      <c r="A125" s="27" t="s">
        <v>249</v>
      </c>
      <c r="B125" s="28" t="s">
        <v>103</v>
      </c>
      <c r="C125" s="29" t="s">
        <v>41</v>
      </c>
      <c r="D125" s="30" t="s">
        <v>246</v>
      </c>
      <c r="E125" s="102" t="s">
        <v>250</v>
      </c>
      <c r="F125" s="102"/>
      <c r="G125" s="102" t="s">
        <v>106</v>
      </c>
      <c r="H125" s="102"/>
      <c r="I125" s="31" t="s">
        <v>44</v>
      </c>
      <c r="J125" s="32">
        <v>163890</v>
      </c>
      <c r="K125" s="32">
        <v>144087.73000000001</v>
      </c>
      <c r="L125" s="113">
        <f t="shared" si="1"/>
        <v>0.87917340899383745</v>
      </c>
    </row>
    <row r="126" spans="1:12" s="26" customFormat="1" ht="58.95" customHeight="1" thickBot="1">
      <c r="A126" s="27" t="s">
        <v>251</v>
      </c>
      <c r="B126" s="28" t="s">
        <v>103</v>
      </c>
      <c r="C126" s="29" t="s">
        <v>41</v>
      </c>
      <c r="D126" s="30" t="s">
        <v>246</v>
      </c>
      <c r="E126" s="102" t="s">
        <v>252</v>
      </c>
      <c r="F126" s="102"/>
      <c r="G126" s="102" t="s">
        <v>106</v>
      </c>
      <c r="H126" s="102"/>
      <c r="I126" s="31" t="s">
        <v>44</v>
      </c>
      <c r="J126" s="32">
        <v>163890</v>
      </c>
      <c r="K126" s="32">
        <v>144087.73000000001</v>
      </c>
      <c r="L126" s="113">
        <f t="shared" si="1"/>
        <v>0.87917340899383745</v>
      </c>
    </row>
    <row r="127" spans="1:12" s="26" customFormat="1" ht="22.95" customHeight="1" thickBot="1">
      <c r="A127" s="27" t="s">
        <v>253</v>
      </c>
      <c r="B127" s="28" t="s">
        <v>103</v>
      </c>
      <c r="C127" s="29" t="s">
        <v>41</v>
      </c>
      <c r="D127" s="30" t="s">
        <v>246</v>
      </c>
      <c r="E127" s="102" t="s">
        <v>252</v>
      </c>
      <c r="F127" s="102"/>
      <c r="G127" s="102" t="s">
        <v>254</v>
      </c>
      <c r="H127" s="102"/>
      <c r="I127" s="31" t="s">
        <v>44</v>
      </c>
      <c r="J127" s="32">
        <v>163890</v>
      </c>
      <c r="K127" s="32">
        <v>144087.73000000001</v>
      </c>
      <c r="L127" s="113">
        <f t="shared" si="1"/>
        <v>0.87917340899383745</v>
      </c>
    </row>
    <row r="128" spans="1:12" s="26" customFormat="1" ht="22.95" customHeight="1" thickBot="1">
      <c r="A128" s="27" t="s">
        <v>255</v>
      </c>
      <c r="B128" s="28" t="s">
        <v>103</v>
      </c>
      <c r="C128" s="29" t="s">
        <v>41</v>
      </c>
      <c r="D128" s="30" t="s">
        <v>246</v>
      </c>
      <c r="E128" s="102" t="s">
        <v>252</v>
      </c>
      <c r="F128" s="102"/>
      <c r="G128" s="102" t="s">
        <v>254</v>
      </c>
      <c r="H128" s="102"/>
      <c r="I128" s="31" t="s">
        <v>256</v>
      </c>
      <c r="J128" s="32">
        <v>163890</v>
      </c>
      <c r="K128" s="32">
        <v>144087.73000000001</v>
      </c>
      <c r="L128" s="113">
        <f t="shared" si="1"/>
        <v>0.87917340899383745</v>
      </c>
    </row>
    <row r="129" spans="1:12" s="26" customFormat="1" ht="22.95" customHeight="1" thickBot="1">
      <c r="A129" s="27" t="s">
        <v>257</v>
      </c>
      <c r="B129" s="28" t="s">
        <v>103</v>
      </c>
      <c r="C129" s="29" t="s">
        <v>41</v>
      </c>
      <c r="D129" s="30" t="s">
        <v>246</v>
      </c>
      <c r="E129" s="102" t="s">
        <v>252</v>
      </c>
      <c r="F129" s="102"/>
      <c r="G129" s="102" t="s">
        <v>254</v>
      </c>
      <c r="H129" s="102"/>
      <c r="I129" s="31" t="s">
        <v>258</v>
      </c>
      <c r="J129" s="32">
        <v>163890</v>
      </c>
      <c r="K129" s="32">
        <v>144087.73000000001</v>
      </c>
      <c r="L129" s="113">
        <f t="shared" si="1"/>
        <v>0.87917340899383745</v>
      </c>
    </row>
    <row r="130" spans="1:12" s="26" customFormat="1" ht="22.95" customHeight="1" thickBot="1">
      <c r="A130" s="27" t="s">
        <v>259</v>
      </c>
      <c r="B130" s="28" t="s">
        <v>103</v>
      </c>
      <c r="C130" s="29" t="s">
        <v>41</v>
      </c>
      <c r="D130" s="30" t="s">
        <v>246</v>
      </c>
      <c r="E130" s="102" t="s">
        <v>252</v>
      </c>
      <c r="F130" s="102"/>
      <c r="G130" s="102" t="s">
        <v>254</v>
      </c>
      <c r="H130" s="102"/>
      <c r="I130" s="31" t="s">
        <v>260</v>
      </c>
      <c r="J130" s="34">
        <v>163890</v>
      </c>
      <c r="K130" s="34">
        <v>144087.73000000001</v>
      </c>
      <c r="L130" s="113">
        <f t="shared" si="1"/>
        <v>0.87917340899383745</v>
      </c>
    </row>
    <row r="131" spans="1:12" s="26" customFormat="1" ht="10.95" customHeight="1" thickBot="1">
      <c r="A131" s="27" t="s">
        <v>261</v>
      </c>
      <c r="B131" s="28" t="s">
        <v>103</v>
      </c>
      <c r="C131" s="29" t="s">
        <v>41</v>
      </c>
      <c r="D131" s="30" t="s">
        <v>262</v>
      </c>
      <c r="E131" s="102" t="s">
        <v>106</v>
      </c>
      <c r="F131" s="102"/>
      <c r="G131" s="102" t="s">
        <v>106</v>
      </c>
      <c r="H131" s="102"/>
      <c r="I131" s="31" t="s">
        <v>44</v>
      </c>
      <c r="J131" s="32">
        <v>1000</v>
      </c>
      <c r="K131" s="36">
        <v>0</v>
      </c>
      <c r="L131" s="113">
        <f t="shared" si="1"/>
        <v>0</v>
      </c>
    </row>
    <row r="132" spans="1:12" s="26" customFormat="1" ht="10.95" customHeight="1" thickBot="1">
      <c r="A132" s="27" t="s">
        <v>263</v>
      </c>
      <c r="B132" s="28" t="s">
        <v>103</v>
      </c>
      <c r="C132" s="29" t="s">
        <v>41</v>
      </c>
      <c r="D132" s="30" t="s">
        <v>264</v>
      </c>
      <c r="E132" s="102" t="s">
        <v>106</v>
      </c>
      <c r="F132" s="102"/>
      <c r="G132" s="102" t="s">
        <v>106</v>
      </c>
      <c r="H132" s="102"/>
      <c r="I132" s="31" t="s">
        <v>44</v>
      </c>
      <c r="J132" s="32">
        <v>1000</v>
      </c>
      <c r="K132" s="36">
        <v>0</v>
      </c>
      <c r="L132" s="113">
        <f t="shared" si="1"/>
        <v>0</v>
      </c>
    </row>
    <row r="133" spans="1:12" s="26" customFormat="1" ht="118.05" customHeight="1" thickBot="1">
      <c r="A133" s="27" t="s">
        <v>265</v>
      </c>
      <c r="B133" s="28" t="s">
        <v>103</v>
      </c>
      <c r="C133" s="29" t="s">
        <v>41</v>
      </c>
      <c r="D133" s="30" t="s">
        <v>264</v>
      </c>
      <c r="E133" s="102" t="s">
        <v>266</v>
      </c>
      <c r="F133" s="102"/>
      <c r="G133" s="102" t="s">
        <v>106</v>
      </c>
      <c r="H133" s="102"/>
      <c r="I133" s="31" t="s">
        <v>44</v>
      </c>
      <c r="J133" s="32">
        <v>1000</v>
      </c>
      <c r="K133" s="36">
        <v>0</v>
      </c>
      <c r="L133" s="113">
        <f t="shared" si="1"/>
        <v>0</v>
      </c>
    </row>
    <row r="134" spans="1:12" s="26" customFormat="1" ht="153" customHeight="1" thickBot="1">
      <c r="A134" s="27" t="s">
        <v>267</v>
      </c>
      <c r="B134" s="28" t="s">
        <v>103</v>
      </c>
      <c r="C134" s="29" t="s">
        <v>41</v>
      </c>
      <c r="D134" s="30" t="s">
        <v>264</v>
      </c>
      <c r="E134" s="102" t="s">
        <v>268</v>
      </c>
      <c r="F134" s="102"/>
      <c r="G134" s="102" t="s">
        <v>106</v>
      </c>
      <c r="H134" s="102"/>
      <c r="I134" s="31" t="s">
        <v>44</v>
      </c>
      <c r="J134" s="32">
        <v>1000</v>
      </c>
      <c r="K134" s="36">
        <v>0</v>
      </c>
      <c r="L134" s="113">
        <f t="shared" si="1"/>
        <v>0</v>
      </c>
    </row>
    <row r="135" spans="1:12" s="26" customFormat="1" ht="46.95" customHeight="1" thickBot="1">
      <c r="A135" s="27" t="s">
        <v>269</v>
      </c>
      <c r="B135" s="28" t="s">
        <v>103</v>
      </c>
      <c r="C135" s="29" t="s">
        <v>41</v>
      </c>
      <c r="D135" s="30" t="s">
        <v>264</v>
      </c>
      <c r="E135" s="102" t="s">
        <v>270</v>
      </c>
      <c r="F135" s="102"/>
      <c r="G135" s="102" t="s">
        <v>106</v>
      </c>
      <c r="H135" s="102"/>
      <c r="I135" s="31" t="s">
        <v>44</v>
      </c>
      <c r="J135" s="32">
        <v>1000</v>
      </c>
      <c r="K135" s="36">
        <v>0</v>
      </c>
      <c r="L135" s="113">
        <f t="shared" si="1"/>
        <v>0</v>
      </c>
    </row>
    <row r="136" spans="1:12" s="26" customFormat="1" ht="70.95" customHeight="1" thickBot="1">
      <c r="A136" s="27" t="s">
        <v>271</v>
      </c>
      <c r="B136" s="28" t="s">
        <v>103</v>
      </c>
      <c r="C136" s="29" t="s">
        <v>41</v>
      </c>
      <c r="D136" s="30" t="s">
        <v>264</v>
      </c>
      <c r="E136" s="102" t="s">
        <v>270</v>
      </c>
      <c r="F136" s="102"/>
      <c r="G136" s="102" t="s">
        <v>272</v>
      </c>
      <c r="H136" s="102"/>
      <c r="I136" s="31" t="s">
        <v>44</v>
      </c>
      <c r="J136" s="32">
        <v>1000</v>
      </c>
      <c r="K136" s="36">
        <v>0</v>
      </c>
      <c r="L136" s="113">
        <f t="shared" ref="L136:L139" si="2">K136/J136</f>
        <v>0</v>
      </c>
    </row>
    <row r="137" spans="1:12" s="26" customFormat="1" ht="34.950000000000003" customHeight="1" thickBot="1">
      <c r="A137" s="27" t="s">
        <v>167</v>
      </c>
      <c r="B137" s="28" t="s">
        <v>103</v>
      </c>
      <c r="C137" s="29" t="s">
        <v>41</v>
      </c>
      <c r="D137" s="30" t="s">
        <v>264</v>
      </c>
      <c r="E137" s="102" t="s">
        <v>270</v>
      </c>
      <c r="F137" s="102"/>
      <c r="G137" s="102" t="s">
        <v>272</v>
      </c>
      <c r="H137" s="102"/>
      <c r="I137" s="31" t="s">
        <v>103</v>
      </c>
      <c r="J137" s="32">
        <v>1000</v>
      </c>
      <c r="K137" s="36">
        <v>0</v>
      </c>
      <c r="L137" s="113">
        <f t="shared" si="2"/>
        <v>0</v>
      </c>
    </row>
    <row r="138" spans="1:12" s="26" customFormat="1" ht="34.950000000000003" customHeight="1" thickBot="1">
      <c r="A138" s="27" t="s">
        <v>168</v>
      </c>
      <c r="B138" s="28" t="s">
        <v>103</v>
      </c>
      <c r="C138" s="29" t="s">
        <v>41</v>
      </c>
      <c r="D138" s="30" t="s">
        <v>264</v>
      </c>
      <c r="E138" s="102" t="s">
        <v>270</v>
      </c>
      <c r="F138" s="102"/>
      <c r="G138" s="102" t="s">
        <v>272</v>
      </c>
      <c r="H138" s="102"/>
      <c r="I138" s="31" t="s">
        <v>169</v>
      </c>
      <c r="J138" s="32">
        <v>1000</v>
      </c>
      <c r="K138" s="36">
        <v>0</v>
      </c>
      <c r="L138" s="113">
        <f t="shared" si="2"/>
        <v>0</v>
      </c>
    </row>
    <row r="139" spans="1:12" s="26" customFormat="1" ht="10.95" customHeight="1" thickBot="1">
      <c r="A139" s="27" t="s">
        <v>170</v>
      </c>
      <c r="B139" s="28" t="s">
        <v>103</v>
      </c>
      <c r="C139" s="29" t="s">
        <v>41</v>
      </c>
      <c r="D139" s="30" t="s">
        <v>264</v>
      </c>
      <c r="E139" s="102" t="s">
        <v>270</v>
      </c>
      <c r="F139" s="102"/>
      <c r="G139" s="102" t="s">
        <v>272</v>
      </c>
      <c r="H139" s="102"/>
      <c r="I139" s="31" t="s">
        <v>171</v>
      </c>
      <c r="J139" s="34">
        <v>1000</v>
      </c>
      <c r="K139" s="37">
        <v>0</v>
      </c>
      <c r="L139" s="113">
        <f t="shared" si="2"/>
        <v>0</v>
      </c>
    </row>
    <row r="140" spans="1:12" ht="25.05" customHeight="1" thickBot="1">
      <c r="A140" s="47" t="s">
        <v>273</v>
      </c>
      <c r="B140" s="53" t="s">
        <v>274</v>
      </c>
      <c r="C140" s="106" t="s">
        <v>35</v>
      </c>
      <c r="D140" s="106"/>
      <c r="E140" s="106"/>
      <c r="F140" s="106"/>
      <c r="G140" s="106"/>
      <c r="H140" s="106"/>
      <c r="I140" s="106"/>
      <c r="J140" s="54">
        <v>-1312116.93</v>
      </c>
      <c r="K140" s="55">
        <v>350385.13</v>
      </c>
      <c r="L140" s="56" t="s">
        <v>35</v>
      </c>
    </row>
    <row r="141" spans="1:12" s="1" customFormat="1" ht="10.95" customHeight="1">
      <c r="A141" s="2"/>
      <c r="B141" s="2"/>
      <c r="C141" s="2"/>
      <c r="D141" s="2"/>
      <c r="E141" s="2"/>
      <c r="F141" s="2"/>
      <c r="G141" s="2"/>
      <c r="H141" s="2"/>
      <c r="I141" s="45"/>
      <c r="J141" s="2"/>
      <c r="K141" s="4"/>
    </row>
  </sheetData>
  <mergeCells count="272">
    <mergeCell ref="E139:F139"/>
    <mergeCell ref="G139:H139"/>
    <mergeCell ref="C140:I140"/>
    <mergeCell ref="E134:F134"/>
    <mergeCell ref="G134:H134"/>
    <mergeCell ref="E135:F135"/>
    <mergeCell ref="G135:H135"/>
    <mergeCell ref="E136:F136"/>
    <mergeCell ref="G136:H136"/>
    <mergeCell ref="E137:F137"/>
    <mergeCell ref="G137:H137"/>
    <mergeCell ref="E138:F138"/>
    <mergeCell ref="G138:H138"/>
    <mergeCell ref="E129:F129"/>
    <mergeCell ref="G129:H129"/>
    <mergeCell ref="E130:F130"/>
    <mergeCell ref="G130:H130"/>
    <mergeCell ref="E131:F131"/>
    <mergeCell ref="G131:H131"/>
    <mergeCell ref="E132:F132"/>
    <mergeCell ref="G132:H132"/>
    <mergeCell ref="E133:F133"/>
    <mergeCell ref="G133:H133"/>
    <mergeCell ref="E124:F124"/>
    <mergeCell ref="G124:H124"/>
    <mergeCell ref="E125:F125"/>
    <mergeCell ref="G125:H125"/>
    <mergeCell ref="E126:F126"/>
    <mergeCell ref="G126:H126"/>
    <mergeCell ref="E127:F127"/>
    <mergeCell ref="G127:H127"/>
    <mergeCell ref="E128:F128"/>
    <mergeCell ref="G128:H128"/>
    <mergeCell ref="E119:F119"/>
    <mergeCell ref="G119:H119"/>
    <mergeCell ref="E120:F120"/>
    <mergeCell ref="G120:H120"/>
    <mergeCell ref="E121:F121"/>
    <mergeCell ref="G121:H121"/>
    <mergeCell ref="E122:F122"/>
    <mergeCell ref="G122:H122"/>
    <mergeCell ref="E123:F123"/>
    <mergeCell ref="G123:H123"/>
    <mergeCell ref="E114:F114"/>
    <mergeCell ref="G114:H114"/>
    <mergeCell ref="E115:F115"/>
    <mergeCell ref="G115:H115"/>
    <mergeCell ref="E116:F116"/>
    <mergeCell ref="G116:H116"/>
    <mergeCell ref="E117:F117"/>
    <mergeCell ref="G117:H117"/>
    <mergeCell ref="E118:F118"/>
    <mergeCell ref="G118:H118"/>
    <mergeCell ref="E109:F109"/>
    <mergeCell ref="G109:H109"/>
    <mergeCell ref="E110:F110"/>
    <mergeCell ref="G110:H110"/>
    <mergeCell ref="E111:F111"/>
    <mergeCell ref="G111:H111"/>
    <mergeCell ref="E112:F112"/>
    <mergeCell ref="G112:H112"/>
    <mergeCell ref="E113:F113"/>
    <mergeCell ref="G113:H113"/>
    <mergeCell ref="E104:F104"/>
    <mergeCell ref="G104:H104"/>
    <mergeCell ref="E105:F105"/>
    <mergeCell ref="G105:H105"/>
    <mergeCell ref="E106:F106"/>
    <mergeCell ref="G106:H106"/>
    <mergeCell ref="E107:F107"/>
    <mergeCell ref="G107:H107"/>
    <mergeCell ref="E108:F108"/>
    <mergeCell ref="G108:H108"/>
    <mergeCell ref="E99:F99"/>
    <mergeCell ref="G99:H99"/>
    <mergeCell ref="E100:F100"/>
    <mergeCell ref="G100:H100"/>
    <mergeCell ref="E101:F101"/>
    <mergeCell ref="G101:H101"/>
    <mergeCell ref="E102:F102"/>
    <mergeCell ref="G102:H102"/>
    <mergeCell ref="E103:F103"/>
    <mergeCell ref="G103:H103"/>
    <mergeCell ref="E94:F94"/>
    <mergeCell ref="G94:H94"/>
    <mergeCell ref="E95:F95"/>
    <mergeCell ref="G95:H95"/>
    <mergeCell ref="E96:F96"/>
    <mergeCell ref="G96:H96"/>
    <mergeCell ref="E97:F97"/>
    <mergeCell ref="G97:H97"/>
    <mergeCell ref="E98:F98"/>
    <mergeCell ref="G98:H98"/>
    <mergeCell ref="E89:F89"/>
    <mergeCell ref="G89:H89"/>
    <mergeCell ref="E90:F90"/>
    <mergeCell ref="G90:H90"/>
    <mergeCell ref="E91:F91"/>
    <mergeCell ref="G91:H91"/>
    <mergeCell ref="E92:F92"/>
    <mergeCell ref="G92:H92"/>
    <mergeCell ref="E93:F93"/>
    <mergeCell ref="G93:H93"/>
    <mergeCell ref="E84:F84"/>
    <mergeCell ref="G84:H84"/>
    <mergeCell ref="E85:F85"/>
    <mergeCell ref="G85:H85"/>
    <mergeCell ref="E86:F86"/>
    <mergeCell ref="G86:H86"/>
    <mergeCell ref="E87:F87"/>
    <mergeCell ref="G87:H87"/>
    <mergeCell ref="E88:F88"/>
    <mergeCell ref="G88:H8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64:F64"/>
    <mergeCell ref="G64:H64"/>
    <mergeCell ref="E65:F65"/>
    <mergeCell ref="G65:H65"/>
    <mergeCell ref="E66:F66"/>
    <mergeCell ref="G66:H66"/>
    <mergeCell ref="E67:F67"/>
    <mergeCell ref="G67:H67"/>
    <mergeCell ref="E68:F68"/>
    <mergeCell ref="G68:H6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9:F9"/>
    <mergeCell ref="G9:H9"/>
    <mergeCell ref="E10:F10"/>
    <mergeCell ref="G10:H10"/>
    <mergeCell ref="E11:F11"/>
    <mergeCell ref="G11:H11"/>
    <mergeCell ref="E12:F12"/>
    <mergeCell ref="G12:H12"/>
    <mergeCell ref="E13:F13"/>
    <mergeCell ref="G13:H13"/>
    <mergeCell ref="K1:L1"/>
    <mergeCell ref="A2:L2"/>
    <mergeCell ref="C4:I4"/>
    <mergeCell ref="C5:I5"/>
    <mergeCell ref="C6:I6"/>
    <mergeCell ref="E7:F7"/>
    <mergeCell ref="G7:H7"/>
    <mergeCell ref="E8:F8"/>
    <mergeCell ref="G8:H8"/>
  </mergeCells>
  <pageMargins left="0.39370078740157483" right="0.39370078740157483" top="0.39370078740157483" bottom="0.39370078740157483" header="0" footer="0"/>
  <pageSetup paperSize="9" pageOrder="overThenDown" orientation="portrait" r:id="rId1"/>
  <rowBreaks count="2" manualBreakCount="2">
    <brk max="16383" man="1"/>
    <brk id="1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L33"/>
  <sheetViews>
    <sheetView workbookViewId="0">
      <selection activeCell="N15" sqref="N15"/>
    </sheetView>
  </sheetViews>
  <sheetFormatPr defaultColWidth="10.42578125" defaultRowHeight="11.4" customHeight="1"/>
  <cols>
    <col min="1" max="1" width="38.42578125" style="1" customWidth="1"/>
    <col min="2" max="2" width="7.85546875" style="1" customWidth="1"/>
    <col min="3" max="3" width="4" style="1" customWidth="1"/>
    <col min="4" max="4" width="4.42578125" style="1" customWidth="1"/>
    <col min="5" max="5" width="3.7109375" style="1" customWidth="1"/>
    <col min="6" max="6" width="3.42578125" style="1" customWidth="1"/>
    <col min="7" max="7" width="2.7109375" style="1" customWidth="1"/>
    <col min="8" max="8" width="5.85546875" style="1" customWidth="1"/>
    <col min="9" max="9" width="6.28515625" style="1" customWidth="1"/>
    <col min="10" max="12" width="26.85546875" style="1" customWidth="1"/>
  </cols>
  <sheetData>
    <row r="1" spans="1:12" s="1" customFormat="1" ht="10.95" customHeight="1">
      <c r="A1" s="2"/>
      <c r="B1" s="2"/>
      <c r="C1" s="2"/>
      <c r="D1" s="2"/>
      <c r="E1" s="2"/>
      <c r="F1" s="2"/>
      <c r="G1" s="2"/>
      <c r="H1" s="2"/>
      <c r="I1" s="45"/>
      <c r="J1" s="2"/>
      <c r="K1" s="103" t="s">
        <v>275</v>
      </c>
      <c r="L1" s="103"/>
    </row>
    <row r="2" spans="1:12" ht="12" customHeight="1">
      <c r="A2" s="76" t="s">
        <v>276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2" s="1" customFormat="1" ht="4.9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s="1" customFormat="1" ht="34.950000000000003" customHeight="1">
      <c r="A4" s="9" t="s">
        <v>21</v>
      </c>
      <c r="B4" s="10" t="s">
        <v>22</v>
      </c>
      <c r="C4" s="83" t="s">
        <v>277</v>
      </c>
      <c r="D4" s="83"/>
      <c r="E4" s="83"/>
      <c r="F4" s="83"/>
      <c r="G4" s="83"/>
      <c r="H4" s="83"/>
      <c r="I4" s="83"/>
      <c r="J4" s="11" t="s">
        <v>101</v>
      </c>
      <c r="K4" s="57" t="s">
        <v>25</v>
      </c>
      <c r="L4" s="10" t="s">
        <v>26</v>
      </c>
    </row>
    <row r="5" spans="1:12" ht="10.95" customHeight="1">
      <c r="A5" s="12" t="s">
        <v>27</v>
      </c>
      <c r="B5" s="12" t="s">
        <v>28</v>
      </c>
      <c r="C5" s="84" t="s">
        <v>29</v>
      </c>
      <c r="D5" s="84"/>
      <c r="E5" s="84"/>
      <c r="F5" s="84"/>
      <c r="G5" s="84"/>
      <c r="H5" s="84"/>
      <c r="I5" s="84"/>
      <c r="J5" s="13" t="s">
        <v>30</v>
      </c>
      <c r="K5" s="13" t="s">
        <v>31</v>
      </c>
      <c r="L5" s="12" t="s">
        <v>32</v>
      </c>
    </row>
    <row r="6" spans="1:12" ht="25.05" customHeight="1">
      <c r="A6" s="47" t="s">
        <v>278</v>
      </c>
      <c r="B6" s="48" t="s">
        <v>138</v>
      </c>
      <c r="C6" s="105" t="s">
        <v>35</v>
      </c>
      <c r="D6" s="105"/>
      <c r="E6" s="105"/>
      <c r="F6" s="105"/>
      <c r="G6" s="105"/>
      <c r="H6" s="105"/>
      <c r="I6" s="105"/>
      <c r="J6" s="15">
        <v>1312116.93</v>
      </c>
      <c r="K6" s="15">
        <v>-350385.13</v>
      </c>
      <c r="L6" s="113">
        <f>K6/J6</f>
        <v>-0.26703803753221905</v>
      </c>
    </row>
    <row r="7" spans="1:12" s="1" customFormat="1" ht="12" customHeight="1">
      <c r="A7" s="19" t="s">
        <v>38</v>
      </c>
      <c r="B7" s="20"/>
      <c r="C7" s="107"/>
      <c r="D7" s="107"/>
      <c r="E7" s="107"/>
      <c r="F7" s="107"/>
      <c r="G7" s="107"/>
      <c r="H7" s="107"/>
      <c r="I7" s="107"/>
      <c r="J7" s="58"/>
      <c r="K7" s="59"/>
      <c r="L7" s="60"/>
    </row>
    <row r="8" spans="1:12" ht="25.05" customHeight="1">
      <c r="A8" s="47" t="s">
        <v>279</v>
      </c>
      <c r="B8" s="61" t="s">
        <v>280</v>
      </c>
      <c r="C8" s="108" t="s">
        <v>35</v>
      </c>
      <c r="D8" s="108"/>
      <c r="E8" s="108"/>
      <c r="F8" s="108"/>
      <c r="G8" s="108"/>
      <c r="H8" s="108"/>
      <c r="I8" s="108"/>
      <c r="J8" s="62">
        <v>0</v>
      </c>
      <c r="K8" s="62">
        <v>0</v>
      </c>
      <c r="L8" s="63">
        <v>0</v>
      </c>
    </row>
    <row r="9" spans="1:12" s="1" customFormat="1" ht="12" customHeight="1">
      <c r="A9" s="19" t="s">
        <v>281</v>
      </c>
      <c r="B9" s="20"/>
      <c r="C9" s="64"/>
      <c r="D9" s="22"/>
      <c r="E9" s="109"/>
      <c r="F9" s="109"/>
      <c r="G9" s="109"/>
      <c r="H9" s="22"/>
      <c r="I9" s="23"/>
      <c r="J9" s="58"/>
      <c r="K9" s="59"/>
      <c r="L9" s="60"/>
    </row>
    <row r="10" spans="1:12" ht="25.05" customHeight="1">
      <c r="A10" s="47" t="s">
        <v>282</v>
      </c>
      <c r="B10" s="61" t="s">
        <v>283</v>
      </c>
      <c r="C10" s="108" t="s">
        <v>35</v>
      </c>
      <c r="D10" s="108"/>
      <c r="E10" s="108"/>
      <c r="F10" s="108"/>
      <c r="G10" s="108"/>
      <c r="H10" s="108"/>
      <c r="I10" s="108"/>
      <c r="J10" s="62">
        <v>0</v>
      </c>
      <c r="K10" s="62">
        <v>0</v>
      </c>
      <c r="L10" s="63">
        <v>0</v>
      </c>
    </row>
    <row r="11" spans="1:12" s="1" customFormat="1" ht="12" customHeight="1" thickBot="1">
      <c r="A11" s="19" t="s">
        <v>281</v>
      </c>
      <c r="B11" s="20"/>
      <c r="C11" s="64"/>
      <c r="D11" s="22"/>
      <c r="E11" s="109"/>
      <c r="F11" s="109"/>
      <c r="G11" s="109"/>
      <c r="H11" s="22"/>
      <c r="I11" s="23"/>
      <c r="J11" s="58"/>
      <c r="K11" s="59"/>
      <c r="L11" s="60"/>
    </row>
    <row r="12" spans="1:12" ht="12" customHeight="1">
      <c r="A12" s="47" t="s">
        <v>284</v>
      </c>
      <c r="B12" s="61" t="s">
        <v>285</v>
      </c>
      <c r="C12" s="108" t="s">
        <v>35</v>
      </c>
      <c r="D12" s="108"/>
      <c r="E12" s="108"/>
      <c r="F12" s="108"/>
      <c r="G12" s="108"/>
      <c r="H12" s="108"/>
      <c r="I12" s="108"/>
      <c r="J12" s="65">
        <v>1312116.93</v>
      </c>
      <c r="K12" s="18">
        <v>-350385.13</v>
      </c>
      <c r="L12" s="113">
        <f>K12/J12</f>
        <v>-0.26703803753221905</v>
      </c>
    </row>
    <row r="13" spans="1:12" ht="10.95" customHeight="1">
      <c r="A13" s="66" t="s">
        <v>286</v>
      </c>
      <c r="B13" s="61" t="s">
        <v>287</v>
      </c>
      <c r="C13" s="108" t="s">
        <v>35</v>
      </c>
      <c r="D13" s="108"/>
      <c r="E13" s="108"/>
      <c r="F13" s="108"/>
      <c r="G13" s="108"/>
      <c r="H13" s="108"/>
      <c r="I13" s="108"/>
      <c r="J13" s="18">
        <v>-1048697</v>
      </c>
      <c r="K13" s="18">
        <v>-603141.97</v>
      </c>
      <c r="L13" s="67" t="s">
        <v>288</v>
      </c>
    </row>
    <row r="14" spans="1:12" s="26" customFormat="1" ht="22.95" customHeight="1">
      <c r="A14" s="68" t="s">
        <v>289</v>
      </c>
      <c r="B14" s="69" t="s">
        <v>287</v>
      </c>
      <c r="C14" s="29" t="s">
        <v>116</v>
      </c>
      <c r="D14" s="30" t="s">
        <v>290</v>
      </c>
      <c r="E14" s="102" t="s">
        <v>291</v>
      </c>
      <c r="F14" s="102"/>
      <c r="G14" s="102"/>
      <c r="H14" s="30" t="s">
        <v>43</v>
      </c>
      <c r="I14" s="31" t="s">
        <v>138</v>
      </c>
      <c r="J14" s="32">
        <v>-1048697</v>
      </c>
      <c r="K14" s="32">
        <v>-603141.97</v>
      </c>
      <c r="L14" s="70" t="s">
        <v>288</v>
      </c>
    </row>
    <row r="15" spans="1:12" s="26" customFormat="1" ht="22.95" customHeight="1">
      <c r="A15" s="68" t="s">
        <v>292</v>
      </c>
      <c r="B15" s="69" t="s">
        <v>287</v>
      </c>
      <c r="C15" s="29" t="s">
        <v>116</v>
      </c>
      <c r="D15" s="30" t="s">
        <v>290</v>
      </c>
      <c r="E15" s="102" t="s">
        <v>293</v>
      </c>
      <c r="F15" s="102"/>
      <c r="G15" s="102"/>
      <c r="H15" s="30" t="s">
        <v>43</v>
      </c>
      <c r="I15" s="31" t="s">
        <v>138</v>
      </c>
      <c r="J15" s="32">
        <v>-1048697</v>
      </c>
      <c r="K15" s="32">
        <v>-603141.97</v>
      </c>
      <c r="L15" s="70" t="s">
        <v>288</v>
      </c>
    </row>
    <row r="16" spans="1:12" s="26" customFormat="1" ht="22.95" customHeight="1">
      <c r="A16" s="68" t="s">
        <v>294</v>
      </c>
      <c r="B16" s="69" t="s">
        <v>287</v>
      </c>
      <c r="C16" s="29" t="s">
        <v>116</v>
      </c>
      <c r="D16" s="30" t="s">
        <v>290</v>
      </c>
      <c r="E16" s="102" t="s">
        <v>295</v>
      </c>
      <c r="F16" s="102"/>
      <c r="G16" s="102"/>
      <c r="H16" s="30" t="s">
        <v>43</v>
      </c>
      <c r="I16" s="31" t="s">
        <v>296</v>
      </c>
      <c r="J16" s="32">
        <v>-1048697</v>
      </c>
      <c r="K16" s="32">
        <v>-603141.97</v>
      </c>
      <c r="L16" s="70" t="s">
        <v>288</v>
      </c>
    </row>
    <row r="17" spans="1:12" s="26" customFormat="1" ht="34.950000000000003" customHeight="1">
      <c r="A17" s="68" t="s">
        <v>297</v>
      </c>
      <c r="B17" s="69" t="s">
        <v>287</v>
      </c>
      <c r="C17" s="29" t="s">
        <v>116</v>
      </c>
      <c r="D17" s="30" t="s">
        <v>290</v>
      </c>
      <c r="E17" s="102" t="s">
        <v>298</v>
      </c>
      <c r="F17" s="102"/>
      <c r="G17" s="102"/>
      <c r="H17" s="30" t="s">
        <v>43</v>
      </c>
      <c r="I17" s="31" t="s">
        <v>296</v>
      </c>
      <c r="J17" s="34">
        <v>-1048697</v>
      </c>
      <c r="K17" s="34">
        <v>-603141.97</v>
      </c>
      <c r="L17" s="70" t="s">
        <v>288</v>
      </c>
    </row>
    <row r="18" spans="1:12" ht="10.95" customHeight="1">
      <c r="A18" s="66" t="s">
        <v>299</v>
      </c>
      <c r="B18" s="61" t="s">
        <v>300</v>
      </c>
      <c r="C18" s="108" t="s">
        <v>35</v>
      </c>
      <c r="D18" s="108"/>
      <c r="E18" s="108"/>
      <c r="F18" s="108"/>
      <c r="G18" s="108"/>
      <c r="H18" s="108"/>
      <c r="I18" s="108"/>
      <c r="J18" s="18">
        <v>2360813.9300000002</v>
      </c>
      <c r="K18" s="18">
        <v>252756.84</v>
      </c>
      <c r="L18" s="67" t="s">
        <v>288</v>
      </c>
    </row>
    <row r="19" spans="1:12" s="26" customFormat="1" ht="22.95" customHeight="1">
      <c r="A19" s="68" t="s">
        <v>301</v>
      </c>
      <c r="B19" s="69" t="s">
        <v>300</v>
      </c>
      <c r="C19" s="29" t="s">
        <v>116</v>
      </c>
      <c r="D19" s="30" t="s">
        <v>290</v>
      </c>
      <c r="E19" s="102" t="s">
        <v>291</v>
      </c>
      <c r="F19" s="102"/>
      <c r="G19" s="102"/>
      <c r="H19" s="30" t="s">
        <v>43</v>
      </c>
      <c r="I19" s="31" t="s">
        <v>302</v>
      </c>
      <c r="J19" s="32">
        <v>2360813.9300000002</v>
      </c>
      <c r="K19" s="32">
        <v>252756.84</v>
      </c>
      <c r="L19" s="70" t="s">
        <v>288</v>
      </c>
    </row>
    <row r="20" spans="1:12" s="26" customFormat="1" ht="22.95" customHeight="1">
      <c r="A20" s="68" t="s">
        <v>303</v>
      </c>
      <c r="B20" s="69" t="s">
        <v>300</v>
      </c>
      <c r="C20" s="29" t="s">
        <v>116</v>
      </c>
      <c r="D20" s="30" t="s">
        <v>290</v>
      </c>
      <c r="E20" s="102" t="s">
        <v>293</v>
      </c>
      <c r="F20" s="102"/>
      <c r="G20" s="102"/>
      <c r="H20" s="30" t="s">
        <v>43</v>
      </c>
      <c r="I20" s="31" t="s">
        <v>302</v>
      </c>
      <c r="J20" s="32">
        <v>2360813.9300000002</v>
      </c>
      <c r="K20" s="32">
        <v>252756.84</v>
      </c>
      <c r="L20" s="70" t="s">
        <v>288</v>
      </c>
    </row>
    <row r="21" spans="1:12" s="26" customFormat="1" ht="22.95" customHeight="1">
      <c r="A21" s="68" t="s">
        <v>304</v>
      </c>
      <c r="B21" s="69" t="s">
        <v>300</v>
      </c>
      <c r="C21" s="29" t="s">
        <v>116</v>
      </c>
      <c r="D21" s="30" t="s">
        <v>290</v>
      </c>
      <c r="E21" s="102" t="s">
        <v>295</v>
      </c>
      <c r="F21" s="102"/>
      <c r="G21" s="102"/>
      <c r="H21" s="30" t="s">
        <v>43</v>
      </c>
      <c r="I21" s="31" t="s">
        <v>305</v>
      </c>
      <c r="J21" s="32">
        <v>2360813.9300000002</v>
      </c>
      <c r="K21" s="32">
        <v>252756.84</v>
      </c>
      <c r="L21" s="70" t="s">
        <v>288</v>
      </c>
    </row>
    <row r="22" spans="1:12" s="26" customFormat="1" ht="34.950000000000003" customHeight="1">
      <c r="A22" s="68" t="s">
        <v>306</v>
      </c>
      <c r="B22" s="69" t="s">
        <v>300</v>
      </c>
      <c r="C22" s="29" t="s">
        <v>116</v>
      </c>
      <c r="D22" s="30" t="s">
        <v>290</v>
      </c>
      <c r="E22" s="102" t="s">
        <v>298</v>
      </c>
      <c r="F22" s="102"/>
      <c r="G22" s="102"/>
      <c r="H22" s="30" t="s">
        <v>43</v>
      </c>
      <c r="I22" s="31" t="s">
        <v>305</v>
      </c>
      <c r="J22" s="34">
        <v>2360813.9300000002</v>
      </c>
      <c r="K22" s="34">
        <v>252756.84</v>
      </c>
      <c r="L22" s="70" t="s">
        <v>288</v>
      </c>
    </row>
    <row r="23" spans="1:12" ht="10.95" customHeight="1">
      <c r="A23" s="71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</row>
    <row r="24" spans="1:12" ht="12" customHeight="1">
      <c r="A24" s="72" t="s">
        <v>307</v>
      </c>
      <c r="B24" s="82"/>
      <c r="C24" s="82"/>
      <c r="D24" s="82"/>
      <c r="E24" s="82"/>
      <c r="F24" s="82"/>
      <c r="G24" s="82"/>
      <c r="H24" s="82"/>
      <c r="I24" s="2"/>
      <c r="J24" s="110"/>
      <c r="K24" s="110"/>
      <c r="L24" s="2"/>
    </row>
    <row r="25" spans="1:12" ht="10.95" customHeight="1">
      <c r="A25" s="2"/>
      <c r="B25" s="111" t="s">
        <v>308</v>
      </c>
      <c r="C25" s="111"/>
      <c r="D25" s="111"/>
      <c r="E25" s="111"/>
      <c r="F25" s="111"/>
      <c r="G25" s="111"/>
      <c r="H25" s="111"/>
      <c r="I25" s="2"/>
      <c r="J25" s="112" t="s">
        <v>309</v>
      </c>
      <c r="K25" s="112"/>
      <c r="L25" s="2"/>
    </row>
    <row r="26" spans="1:12" ht="10.9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25.05" customHeight="1">
      <c r="A27" s="73" t="s">
        <v>310</v>
      </c>
      <c r="B27" s="82"/>
      <c r="C27" s="82"/>
      <c r="D27" s="82"/>
      <c r="E27" s="82"/>
      <c r="F27" s="82"/>
      <c r="G27" s="82"/>
      <c r="H27" s="82"/>
      <c r="I27" s="74"/>
      <c r="J27" s="110"/>
      <c r="K27" s="110"/>
      <c r="L27" s="2"/>
    </row>
    <row r="28" spans="1:12" ht="10.95" customHeight="1">
      <c r="A28" s="2"/>
      <c r="B28" s="111" t="s">
        <v>308</v>
      </c>
      <c r="C28" s="111"/>
      <c r="D28" s="111"/>
      <c r="E28" s="111"/>
      <c r="F28" s="111"/>
      <c r="G28" s="111"/>
      <c r="H28" s="111"/>
      <c r="I28" s="2"/>
      <c r="J28" s="112" t="s">
        <v>309</v>
      </c>
      <c r="K28" s="112"/>
      <c r="L28" s="2"/>
    </row>
    <row r="29" spans="1:12" ht="10.9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2" customHeight="1">
      <c r="A30" s="72" t="s">
        <v>311</v>
      </c>
      <c r="B30" s="82"/>
      <c r="C30" s="82"/>
      <c r="D30" s="82"/>
      <c r="E30" s="82"/>
      <c r="F30" s="82"/>
      <c r="G30" s="82"/>
      <c r="H30" s="82"/>
      <c r="I30" s="2"/>
      <c r="J30" s="110"/>
      <c r="K30" s="110"/>
      <c r="L30" s="2"/>
    </row>
    <row r="31" spans="1:12" ht="10.95" customHeight="1">
      <c r="A31" s="2"/>
      <c r="B31" s="111" t="s">
        <v>308</v>
      </c>
      <c r="C31" s="111"/>
      <c r="D31" s="111"/>
      <c r="E31" s="111"/>
      <c r="F31" s="111"/>
      <c r="G31" s="111"/>
      <c r="H31" s="111"/>
      <c r="I31" s="2"/>
      <c r="J31" s="112" t="s">
        <v>309</v>
      </c>
      <c r="K31" s="112"/>
      <c r="L31" s="2"/>
    </row>
    <row r="32" spans="1:12" ht="10.9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2" customHeight="1">
      <c r="A33" s="75" t="s">
        <v>312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</sheetData>
  <mergeCells count="33">
    <mergeCell ref="B31:H31"/>
    <mergeCell ref="J31:K31"/>
    <mergeCell ref="B27:H27"/>
    <mergeCell ref="J27:K27"/>
    <mergeCell ref="B28:H28"/>
    <mergeCell ref="J28:K28"/>
    <mergeCell ref="B30:H30"/>
    <mergeCell ref="J30:K30"/>
    <mergeCell ref="E22:G22"/>
    <mergeCell ref="B24:H24"/>
    <mergeCell ref="J24:K24"/>
    <mergeCell ref="B25:H25"/>
    <mergeCell ref="J25:K25"/>
    <mergeCell ref="E17:G17"/>
    <mergeCell ref="C18:I18"/>
    <mergeCell ref="E19:G19"/>
    <mergeCell ref="E20:G20"/>
    <mergeCell ref="E21:G21"/>
    <mergeCell ref="C12:I12"/>
    <mergeCell ref="C13:I13"/>
    <mergeCell ref="E14:G14"/>
    <mergeCell ref="E15:G15"/>
    <mergeCell ref="E16:G16"/>
    <mergeCell ref="C7:I7"/>
    <mergeCell ref="C8:I8"/>
    <mergeCell ref="E9:G9"/>
    <mergeCell ref="C10:I10"/>
    <mergeCell ref="E11:G11"/>
    <mergeCell ref="K1:L1"/>
    <mergeCell ref="A2:L2"/>
    <mergeCell ref="C4:I4"/>
    <mergeCell ref="C5:I5"/>
    <mergeCell ref="C6:I6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1. Доходы</vt:lpstr>
      <vt:lpstr>2. Расходы</vt:lpstr>
      <vt:lpstr>3. Источники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2025-04-11T10:54:17Z</dcterms:created>
  <dcterms:modified xsi:type="dcterms:W3CDTF">2025-04-11T10:55:34Z</dcterms:modified>
</cp:coreProperties>
</file>